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rogersaunders/Dropbox/Running/InStep_Devon/Championship/2026/Web_Upload_sheets/"/>
    </mc:Choice>
  </mc:AlternateContent>
  <xr:revisionPtr revIDLastSave="0" documentId="13_ncr:1_{D9391AB0-C095-184C-B3AF-9A68D8E429B5}" xr6:coauthVersionLast="47" xr6:coauthVersionMax="47" xr10:uidLastSave="{00000000-0000-0000-0000-000000000000}"/>
  <bookViews>
    <workbookView xWindow="180" yWindow="500" windowWidth="28800" windowHeight="15980" tabRatio="500" xr2:uid="{00000000-000D-0000-FFFF-FFFF00000000}"/>
  </bookViews>
  <sheets>
    <sheet name="Prov-Conf-Sheet" sheetId="18" r:id="rId1"/>
    <sheet name="Male" sheetId="1" r:id="rId2"/>
    <sheet name="SMen" sheetId="4" r:id="rId3"/>
    <sheet name="MV40" sheetId="3" r:id="rId4"/>
    <sheet name="MV50" sheetId="5" r:id="rId5"/>
    <sheet name="MV60" sheetId="6" r:id="rId6"/>
    <sheet name="MV70" sheetId="19" r:id="rId7"/>
    <sheet name="MU20" sheetId="22" r:id="rId8"/>
    <sheet name="Female" sheetId="8" r:id="rId9"/>
    <sheet name="FSen" sheetId="9" r:id="rId10"/>
    <sheet name="FV40" sheetId="10" r:id="rId11"/>
    <sheet name="FV50" sheetId="11" r:id="rId12"/>
    <sheet name="FV60" sheetId="12" r:id="rId13"/>
    <sheet name="FV70" sheetId="20" r:id="rId14"/>
    <sheet name="FU20" sheetId="21" r:id="rId15"/>
    <sheet name="Male_Club" sheetId="14" r:id="rId16"/>
    <sheet name="Female_Club" sheetId="17" r:id="rId17"/>
  </sheets>
  <definedNames>
    <definedName name="_xlnm._FilterDatabase" localSheetId="8" hidden="1">Female!$A$2:$T$24</definedName>
    <definedName name="_xlnm._FilterDatabase" localSheetId="1" hidden="1">Male!$A$2:$T$39</definedName>
    <definedName name="_xlnm._FilterDatabase" localSheetId="2" hidden="1">SMen!$A$2:$T$92</definedName>
    <definedName name="New_upload_Fema" localSheetId="8">Female!$A$1:$Q$22</definedName>
    <definedName name="New_upload_FSen" localSheetId="9">FSen!$A$1:$Q$7</definedName>
    <definedName name="New_upload_FV35" localSheetId="10">'FV40'!$A$1:$P$6</definedName>
    <definedName name="New_upload_FV45" localSheetId="11">'FV50'!$A$1:$Q$8</definedName>
    <definedName name="New_upload_FV55" localSheetId="12">'FV60'!$A$1:$Q$5</definedName>
    <definedName name="New_upload_MSen" localSheetId="2">SMen!$A$1:$Q$15</definedName>
    <definedName name="New_upload_MV40" localSheetId="3">'MV40'!$A$1:$Q$6</definedName>
    <definedName name="New_upload_MV50" localSheetId="4">'MV50'!$A$1:$Q$9</definedName>
    <definedName name="New_upload_MV60" localSheetId="5">'MV60'!$A$1:$Q$4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T7" i="6" l="1"/>
  <c r="S7" i="6"/>
  <c r="T12" i="5"/>
  <c r="S12" i="5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S3" i="1"/>
  <c r="T39" i="1"/>
  <c r="T38" i="1"/>
  <c r="T37" i="1"/>
  <c r="T3" i="22"/>
  <c r="S3" i="22"/>
  <c r="T3" i="21"/>
  <c r="S3" i="21"/>
  <c r="T3" i="20"/>
  <c r="S3" i="20"/>
  <c r="T4" i="12"/>
  <c r="T3" i="12"/>
  <c r="S4" i="12"/>
  <c r="S3" i="12"/>
  <c r="T9" i="11"/>
  <c r="T8" i="11"/>
  <c r="T7" i="11"/>
  <c r="T6" i="11"/>
  <c r="T5" i="11"/>
  <c r="T4" i="11"/>
  <c r="T3" i="11"/>
  <c r="S9" i="11"/>
  <c r="S8" i="11"/>
  <c r="S7" i="11"/>
  <c r="S6" i="11"/>
  <c r="S5" i="11"/>
  <c r="S4" i="11"/>
  <c r="S3" i="11"/>
  <c r="T7" i="10"/>
  <c r="T6" i="10"/>
  <c r="T5" i="10"/>
  <c r="T4" i="10"/>
  <c r="T3" i="10"/>
  <c r="S7" i="10"/>
  <c r="S6" i="10"/>
  <c r="S5" i="10"/>
  <c r="S4" i="10"/>
  <c r="S3" i="10"/>
  <c r="T10" i="9"/>
  <c r="T9" i="9"/>
  <c r="T8" i="9"/>
  <c r="T7" i="9"/>
  <c r="T6" i="9"/>
  <c r="T5" i="9"/>
  <c r="T4" i="9"/>
  <c r="T3" i="9"/>
  <c r="S10" i="9"/>
  <c r="S9" i="9"/>
  <c r="S8" i="9"/>
  <c r="S7" i="9"/>
  <c r="S6" i="9"/>
  <c r="S5" i="9"/>
  <c r="S4" i="9"/>
  <c r="S3" i="9"/>
  <c r="T24" i="8"/>
  <c r="T23" i="8"/>
  <c r="T22" i="8"/>
  <c r="T21" i="8"/>
  <c r="T20" i="8"/>
  <c r="T19" i="8"/>
  <c r="T18" i="8"/>
  <c r="T17" i="8"/>
  <c r="T16" i="8"/>
  <c r="T15" i="8"/>
  <c r="T14" i="8"/>
  <c r="T13" i="8"/>
  <c r="T12" i="8"/>
  <c r="T11" i="8"/>
  <c r="T10" i="8"/>
  <c r="T9" i="8"/>
  <c r="T8" i="8"/>
  <c r="T7" i="8"/>
  <c r="T6" i="8"/>
  <c r="T5" i="8"/>
  <c r="T4" i="8"/>
  <c r="T3" i="8"/>
  <c r="S24" i="8"/>
  <c r="S23" i="8"/>
  <c r="S22" i="8"/>
  <c r="S21" i="8"/>
  <c r="S20" i="8"/>
  <c r="S19" i="8"/>
  <c r="S18" i="8"/>
  <c r="S17" i="8"/>
  <c r="S16" i="8"/>
  <c r="S15" i="8"/>
  <c r="S14" i="8"/>
  <c r="S13" i="8"/>
  <c r="S12" i="8"/>
  <c r="S11" i="8"/>
  <c r="S10" i="8"/>
  <c r="S9" i="8"/>
  <c r="S8" i="8"/>
  <c r="S7" i="8"/>
  <c r="S6" i="8"/>
  <c r="S5" i="8"/>
  <c r="S4" i="8"/>
  <c r="S3" i="8"/>
  <c r="T3" i="19"/>
  <c r="S3" i="19"/>
  <c r="T6" i="6"/>
  <c r="T5" i="6"/>
  <c r="T4" i="6"/>
  <c r="T3" i="6"/>
  <c r="S6" i="6"/>
  <c r="S5" i="6"/>
  <c r="S4" i="6"/>
  <c r="S3" i="6"/>
  <c r="T11" i="5"/>
  <c r="T10" i="5"/>
  <c r="T9" i="5"/>
  <c r="T8" i="5"/>
  <c r="T7" i="5"/>
  <c r="T6" i="5"/>
  <c r="T5" i="5"/>
  <c r="T4" i="5"/>
  <c r="T3" i="5"/>
  <c r="S11" i="5"/>
  <c r="S10" i="5"/>
  <c r="S9" i="5"/>
  <c r="S8" i="5"/>
  <c r="S7" i="5"/>
  <c r="S6" i="5"/>
  <c r="S5" i="5"/>
  <c r="S4" i="5"/>
  <c r="S3" i="5"/>
  <c r="T12" i="3"/>
  <c r="T11" i="3"/>
  <c r="T10" i="3"/>
  <c r="T9" i="3"/>
  <c r="T8" i="3"/>
  <c r="T7" i="3"/>
  <c r="T6" i="3"/>
  <c r="T5" i="3"/>
  <c r="T4" i="3"/>
  <c r="T3" i="3"/>
  <c r="S12" i="3"/>
  <c r="S11" i="3"/>
  <c r="S10" i="3"/>
  <c r="S9" i="3"/>
  <c r="S8" i="3"/>
  <c r="S7" i="3"/>
  <c r="S6" i="3"/>
  <c r="S5" i="3"/>
  <c r="S4" i="3"/>
  <c r="S3" i="3"/>
  <c r="T14" i="4"/>
  <c r="T13" i="4"/>
  <c r="T12" i="4"/>
  <c r="T11" i="4"/>
  <c r="T10" i="4"/>
  <c r="T9" i="4"/>
  <c r="T8" i="4"/>
  <c r="T7" i="4"/>
  <c r="T6" i="4"/>
  <c r="T5" i="4"/>
  <c r="T4" i="4"/>
  <c r="T3" i="4"/>
  <c r="S14" i="4"/>
  <c r="S13" i="4"/>
  <c r="S12" i="4"/>
  <c r="S11" i="4"/>
  <c r="S10" i="4"/>
  <c r="S9" i="4"/>
  <c r="S8" i="4"/>
  <c r="S7" i="4"/>
  <c r="S6" i="4"/>
  <c r="S5" i="4"/>
  <c r="S4" i="4"/>
  <c r="S3" i="4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4" i="1"/>
  <c r="T3" i="1"/>
  <c r="E11" i="17"/>
  <c r="E10" i="17"/>
  <c r="E9" i="17"/>
  <c r="E8" i="17"/>
  <c r="E7" i="17"/>
  <c r="E5" i="17"/>
  <c r="E3" i="17"/>
  <c r="E6" i="17"/>
  <c r="E4" i="17"/>
  <c r="D11" i="17"/>
  <c r="D10" i="17"/>
  <c r="D9" i="17"/>
  <c r="D8" i="17"/>
  <c r="D7" i="17"/>
  <c r="D5" i="17"/>
  <c r="D3" i="17"/>
  <c r="D6" i="17"/>
  <c r="D4" i="17"/>
  <c r="C11" i="17"/>
  <c r="C10" i="17"/>
  <c r="C9" i="17"/>
  <c r="C8" i="17"/>
  <c r="C7" i="17"/>
  <c r="C5" i="17"/>
  <c r="C3" i="17"/>
  <c r="C6" i="17"/>
  <c r="C4" i="17"/>
  <c r="E7" i="14"/>
  <c r="E11" i="14"/>
  <c r="E6" i="14"/>
  <c r="E10" i="14"/>
  <c r="E8" i="14"/>
  <c r="E5" i="14"/>
  <c r="E3" i="14"/>
  <c r="E9" i="14"/>
  <c r="E4" i="14"/>
  <c r="D7" i="14"/>
  <c r="D11" i="14"/>
  <c r="D6" i="14"/>
  <c r="D10" i="14"/>
  <c r="D8" i="14"/>
  <c r="D5" i="14"/>
  <c r="D3" i="14"/>
  <c r="D9" i="14"/>
  <c r="D4" i="14"/>
  <c r="C7" i="14"/>
  <c r="C11" i="14"/>
  <c r="C6" i="14"/>
  <c r="C10" i="14"/>
  <c r="C8" i="14"/>
  <c r="C5" i="14"/>
  <c r="C3" i="14"/>
  <c r="C9" i="14"/>
  <c r="C4" i="14"/>
  <c r="T213" i="1" l="1"/>
  <c r="S213" i="1"/>
  <c r="T212" i="1"/>
  <c r="S212" i="1"/>
  <c r="T211" i="1"/>
  <c r="S211" i="1"/>
  <c r="T210" i="1"/>
  <c r="S210" i="1"/>
  <c r="T209" i="1"/>
  <c r="S209" i="1"/>
  <c r="T208" i="1"/>
  <c r="S208" i="1"/>
  <c r="T207" i="1"/>
  <c r="S207" i="1"/>
  <c r="T206" i="1"/>
  <c r="S206" i="1"/>
  <c r="T205" i="1"/>
  <c r="S205" i="1"/>
  <c r="T204" i="1"/>
  <c r="S204" i="1"/>
  <c r="T203" i="1"/>
  <c r="S203" i="1"/>
  <c r="T202" i="1"/>
  <c r="S202" i="1"/>
  <c r="T201" i="1"/>
  <c r="S201" i="1"/>
  <c r="T200" i="1"/>
  <c r="S200" i="1"/>
  <c r="T199" i="1"/>
  <c r="S199" i="1"/>
  <c r="T198" i="1"/>
  <c r="S198" i="1"/>
  <c r="T65" i="5" l="1"/>
  <c r="S65" i="5"/>
  <c r="T64" i="5"/>
  <c r="S64" i="5"/>
  <c r="T63" i="5"/>
  <c r="S63" i="5"/>
  <c r="T62" i="5"/>
  <c r="S62" i="5"/>
  <c r="T61" i="5"/>
  <c r="S61" i="5"/>
  <c r="T60" i="5"/>
  <c r="S60" i="5"/>
  <c r="T59" i="5"/>
  <c r="S59" i="5"/>
  <c r="T58" i="5"/>
  <c r="S58" i="5"/>
  <c r="T51" i="5"/>
  <c r="S51" i="5"/>
  <c r="T52" i="5"/>
  <c r="S52" i="5"/>
  <c r="T91" i="4"/>
  <c r="S91" i="4"/>
  <c r="T54" i="3"/>
  <c r="S54" i="3"/>
  <c r="T53" i="3"/>
  <c r="S53" i="3"/>
  <c r="T52" i="3"/>
  <c r="S52" i="3"/>
  <c r="T51" i="3"/>
  <c r="S51" i="3"/>
  <c r="T50" i="3"/>
  <c r="S50" i="3"/>
  <c r="T240" i="1"/>
  <c r="S240" i="1"/>
  <c r="T239" i="1"/>
  <c r="S239" i="1"/>
  <c r="T238" i="1"/>
  <c r="S238" i="1"/>
  <c r="T237" i="1"/>
  <c r="S237" i="1"/>
  <c r="T236" i="1"/>
  <c r="S236" i="1"/>
  <c r="T235" i="1"/>
  <c r="S235" i="1"/>
  <c r="T234" i="1"/>
  <c r="S234" i="1"/>
  <c r="T233" i="1"/>
  <c r="S233" i="1"/>
  <c r="T232" i="1"/>
  <c r="S232" i="1"/>
  <c r="T231" i="1"/>
  <c r="S231" i="1"/>
  <c r="T229" i="1"/>
  <c r="S229" i="1"/>
  <c r="T228" i="1"/>
  <c r="S228" i="1"/>
  <c r="T226" i="1"/>
  <c r="S226" i="1"/>
  <c r="T225" i="1"/>
  <c r="S225" i="1"/>
  <c r="T224" i="1"/>
  <c r="S224" i="1"/>
  <c r="T223" i="1"/>
  <c r="S223" i="1"/>
  <c r="T222" i="1"/>
  <c r="S222" i="1"/>
  <c r="T221" i="1"/>
  <c r="S221" i="1"/>
  <c r="T219" i="1"/>
  <c r="S219" i="1"/>
  <c r="T216" i="1"/>
  <c r="S216" i="1"/>
  <c r="T215" i="1"/>
  <c r="S215" i="1"/>
  <c r="T214" i="1"/>
  <c r="S214" i="1"/>
  <c r="S218" i="1"/>
  <c r="S230" i="1"/>
  <c r="S227" i="1"/>
  <c r="S220" i="1"/>
  <c r="S217" i="1"/>
  <c r="T220" i="1"/>
  <c r="T90" i="4"/>
  <c r="S90" i="4"/>
  <c r="T89" i="4"/>
  <c r="S89" i="4"/>
  <c r="T86" i="4"/>
  <c r="S86" i="4"/>
  <c r="T84" i="4"/>
  <c r="S84" i="4"/>
  <c r="T80" i="4"/>
  <c r="S80" i="4"/>
  <c r="T75" i="4"/>
  <c r="S75" i="4"/>
  <c r="T67" i="4"/>
  <c r="S67" i="4"/>
  <c r="T60" i="4"/>
  <c r="S60" i="4"/>
  <c r="T88" i="4"/>
  <c r="S88" i="4"/>
  <c r="T218" i="1"/>
  <c r="T76" i="4"/>
  <c r="S76" i="4"/>
  <c r="T57" i="5"/>
  <c r="S57" i="5"/>
  <c r="T63" i="4"/>
  <c r="S63" i="4"/>
  <c r="T79" i="4"/>
  <c r="S79" i="4"/>
  <c r="T65" i="4"/>
  <c r="S65" i="4"/>
  <c r="T81" i="4"/>
  <c r="S81" i="4"/>
  <c r="T87" i="4"/>
  <c r="S87" i="4"/>
  <c r="T82" i="4"/>
  <c r="S82" i="4"/>
  <c r="T55" i="5"/>
  <c r="S55" i="5"/>
  <c r="T85" i="4"/>
  <c r="S85" i="4"/>
  <c r="T78" i="4"/>
  <c r="S78" i="4"/>
  <c r="T72" i="4"/>
  <c r="S72" i="4"/>
  <c r="T227" i="1"/>
  <c r="T53" i="5"/>
  <c r="T54" i="5"/>
  <c r="T56" i="5"/>
  <c r="T68" i="4"/>
  <c r="T71" i="4"/>
  <c r="T92" i="4"/>
  <c r="T73" i="4"/>
  <c r="T66" i="4"/>
  <c r="T83" i="4"/>
  <c r="T69" i="4"/>
  <c r="T61" i="4"/>
  <c r="T70" i="4"/>
  <c r="T74" i="4"/>
  <c r="T77" i="4"/>
  <c r="T62" i="4"/>
  <c r="T64" i="4"/>
  <c r="T217" i="1"/>
  <c r="T230" i="1"/>
  <c r="S69" i="4"/>
  <c r="S54" i="5"/>
  <c r="S66" i="4"/>
  <c r="S83" i="4"/>
  <c r="S53" i="5"/>
  <c r="S56" i="5"/>
  <c r="S71" i="4"/>
  <c r="S62" i="4"/>
  <c r="S77" i="4"/>
  <c r="S61" i="4"/>
  <c r="S68" i="4"/>
  <c r="S92" i="4"/>
  <c r="S64" i="4"/>
  <c r="S74" i="4"/>
  <c r="S73" i="4"/>
  <c r="S70" i="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_upload_Fema" type="6" refreshedVersion="0" background="1" saveData="1">
    <textPr fileType="mac" sourceFile="/Users/rogersaunders/Documents/workspace/Training/Race results/New_upload_Fema.csv" comma="1">
      <textFields count="1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New_upload_FSen" type="6" refreshedVersion="0" background="1" saveData="1">
    <textPr fileType="mac" sourceFile="/Users/rogersaunders/Documents/workspace/Training/Race results/New_upload_FSen.csv" comma="1">
      <textFields count="4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3000000}" name="New_upload_FV35" type="6" refreshedVersion="0" background="1" saveData="1">
    <textPr fileType="mac" sourceFile="/Users/rogersaunders/Documents/workspace/Training/Race results/New_upload_FV35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4000000}" name="New_upload_FV45" type="6" refreshedVersion="0" background="1" saveData="1">
    <textPr fileType="mac" sourceFile="/Users/rogersaunders/Documents/workspace/Training/Race results/New_upload_FV45.csv" comma="1">
      <textFields count="2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5000000}" name="New_upload_FV55" type="6" refreshedVersion="0" background="1" saveData="1">
    <textPr fileType="mac" sourceFile="/Users/rogersaunders/Documents/workspace/Training/Race results/New_upload_FV55.csv" comma="1">
      <textFields count="46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6000000}" name="New_upload_MSen1" type="6" refreshedVersion="0" background="1" saveData="1">
    <textPr fileType="mac" sourceFile="/Users/rogersaunders/Documents/workspace/Training/Race results/New_upload_MSen.csv" comma="1">
      <textFields count="1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8000000}" name="New_upload_MV40" type="6" refreshedVersion="0" background="1" saveData="1">
    <textPr fileType="mac" sourceFile="/Users/rogersaunders/Documents/workspace/Training/Race results/New_upload_MV4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9000000}" name="New_upload_MV50" type="6" refreshedVersion="0" background="1" saveData="1">
    <textPr fileType="mac" sourceFile="/Users/rogersaunders/Documents/workspace/Training/Race results/New_upload_MV50.csv" comma="1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A000000}" name="New_upload_MV60" type="6" refreshedVersion="0" background="1" saveData="1">
    <textPr fileType="mac" sourceFile="/Users/rogersaunders/Documents/workspace/Training/Race results/New_upload_MV60.csv" comma="1">
      <textFields count="4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<sst xmlns="http://schemas.openxmlformats.org/spreadsheetml/2006/main" count="929" uniqueCount="149">
  <si>
    <t xml:space="preserve">                    </t>
  </si>
  <si>
    <t xml:space="preserve">     </t>
  </si>
  <si>
    <t>Races</t>
  </si>
  <si>
    <t xml:space="preserve">    </t>
  </si>
  <si>
    <t>Position</t>
  </si>
  <si>
    <t>Category</t>
  </si>
  <si>
    <t>Club</t>
  </si>
  <si>
    <t>Total points</t>
  </si>
  <si>
    <t>Average points</t>
  </si>
  <si>
    <t>Exmouth Harriers</t>
  </si>
  <si>
    <t>South West Road Runners</t>
  </si>
  <si>
    <t>Tiverton Harriers</t>
  </si>
  <si>
    <t>Honiton Running Club</t>
  </si>
  <si>
    <t>Dawlish Coasters</t>
  </si>
  <si>
    <t>Axe Valley Runners</t>
  </si>
  <si>
    <t>Crediton Running Network</t>
  </si>
  <si>
    <t>Race Title</t>
  </si>
  <si>
    <t>Provisional Results</t>
  </si>
  <si>
    <t>date posted</t>
  </si>
  <si>
    <t>Confirmed Results</t>
  </si>
  <si>
    <t xml:space="preserve"> </t>
  </si>
  <si>
    <t>Total Points</t>
  </si>
  <si>
    <t>Number of runs</t>
  </si>
  <si>
    <t xml:space="preserve">MSen </t>
  </si>
  <si>
    <t xml:space="preserve">Axe Valley Runners       </t>
  </si>
  <si>
    <t xml:space="preserve">MV40 </t>
  </si>
  <si>
    <t xml:space="preserve">MV50 </t>
  </si>
  <si>
    <t xml:space="preserve">South West Road Runners  </t>
  </si>
  <si>
    <t xml:space="preserve">MV60 </t>
  </si>
  <si>
    <t xml:space="preserve">Honiton Running Club     </t>
  </si>
  <si>
    <t xml:space="preserve">MV70 </t>
  </si>
  <si>
    <t xml:space="preserve">FSen </t>
  </si>
  <si>
    <t xml:space="preserve">Exmouth Harriers         </t>
  </si>
  <si>
    <t xml:space="preserve">Stephen Collier     </t>
  </si>
  <si>
    <t xml:space="preserve">Tiverton Harriers        </t>
  </si>
  <si>
    <t>Exe Relays</t>
  </si>
  <si>
    <t>Name                </t>
  </si>
  <si>
    <t>Club                     </t>
  </si>
  <si>
    <t>✓</t>
  </si>
  <si>
    <t>First Chance</t>
  </si>
  <si>
    <t>Fast Friday 10K</t>
  </si>
  <si>
    <t>Ottery 10K</t>
  </si>
  <si>
    <t>Stats</t>
  </si>
  <si>
    <t>First Chance 10K</t>
  </si>
  <si>
    <t>Hamish Fletcher-cooney</t>
  </si>
  <si>
    <t xml:space="preserve">Dawlish Coasters         </t>
  </si>
  <si>
    <t>Crediton Crunch</t>
  </si>
  <si>
    <t xml:space="preserve">Nick Bruce-white    </t>
  </si>
  <si>
    <t>Obelisk</t>
  </si>
  <si>
    <t>Beer Blazer</t>
  </si>
  <si>
    <t>Templer Ten</t>
  </si>
  <si>
    <t xml:space="preserve">Teignbridge Trotters     </t>
  </si>
  <si>
    <t xml:space="preserve">Kathryn Steemson    </t>
  </si>
  <si>
    <t xml:space="preserve">Eleanor Wood        </t>
  </si>
  <si>
    <t xml:space="preserve">Corinne Bright      </t>
  </si>
  <si>
    <t xml:space="preserve">Sue Tremlett        </t>
  </si>
  <si>
    <t xml:space="preserve">Fiona Offord        </t>
  </si>
  <si>
    <t xml:space="preserve">Samantha Galvin     </t>
  </si>
  <si>
    <t xml:space="preserve">Neil Tampkins       </t>
  </si>
  <si>
    <t>Teignbridge Trotters</t>
  </si>
  <si>
    <t xml:space="preserve">Uplowman                                                                                                                                  </t>
  </si>
  <si>
    <t>Bud Blister</t>
  </si>
  <si>
    <t xml:space="preserve">Shaun Yeoman        </t>
  </si>
  <si>
    <t xml:space="preserve">Ewan Walton         </t>
  </si>
  <si>
    <t xml:space="preserve">Dominic Scotting    </t>
  </si>
  <si>
    <t xml:space="preserve">Ben Tampkins        </t>
  </si>
  <si>
    <t xml:space="preserve">Andrew Morton       </t>
  </si>
  <si>
    <t>InStep Championship 2025: Male Vet 70</t>
  </si>
  <si>
    <t xml:space="preserve">FV40 </t>
  </si>
  <si>
    <t xml:space="preserve">Lucy Westoby        </t>
  </si>
  <si>
    <t xml:space="preserve">FV50 </t>
  </si>
  <si>
    <t xml:space="preserve">FV60 </t>
  </si>
  <si>
    <t xml:space="preserve">Crediton Running Network </t>
  </si>
  <si>
    <t xml:space="preserve">Laura Holland       </t>
  </si>
  <si>
    <t xml:space="preserve">FV70 </t>
  </si>
  <si>
    <t xml:space="preserve">                                                                                                                            </t>
  </si>
  <si>
    <t xml:space="preserve">                </t>
  </si>
  <si>
    <t>InStep Championship 2025: Male Clubs</t>
  </si>
  <si>
    <t>InStep Championship 2025: Female Clubs</t>
  </si>
  <si>
    <t>Oh My Obelisk Half</t>
  </si>
  <si>
    <t xml:space="preserve">InStep Championship 2026: Male </t>
  </si>
  <si>
    <t xml:space="preserve">                         </t>
  </si>
  <si>
    <t>Dawlish Dash</t>
  </si>
  <si>
    <t>Totnes 10K</t>
  </si>
  <si>
    <t>Run Exe 5K</t>
  </si>
  <si>
    <t>??</t>
  </si>
  <si>
    <t xml:space="preserve">Sam Kelly           </t>
  </si>
  <si>
    <t xml:space="preserve">Scott Jameson       </t>
  </si>
  <si>
    <t xml:space="preserve">Roger Easterbrook   </t>
  </si>
  <si>
    <t xml:space="preserve">James Rodwell       </t>
  </si>
  <si>
    <t xml:space="preserve">Simon White         </t>
  </si>
  <si>
    <t xml:space="preserve">Timothy Pratt       </t>
  </si>
  <si>
    <t xml:space="preserve">Simon Mcclellan     </t>
  </si>
  <si>
    <t xml:space="preserve">Jon Pressling       </t>
  </si>
  <si>
    <t xml:space="preserve">Kelvin Wong         </t>
  </si>
  <si>
    <t xml:space="preserve">Nicholas Einchcomb  </t>
  </si>
  <si>
    <t xml:space="preserve">Guy Jary            </t>
  </si>
  <si>
    <t xml:space="preserve">Freya Tomlinson     </t>
  </si>
  <si>
    <t xml:space="preserve">Will Kromhout       </t>
  </si>
  <si>
    <t xml:space="preserve">Graham Mullin       </t>
  </si>
  <si>
    <t xml:space="preserve">Terry Mckie         </t>
  </si>
  <si>
    <t xml:space="preserve">Paul Griffiths      </t>
  </si>
  <si>
    <t xml:space="preserve">Adrian Barton       </t>
  </si>
  <si>
    <t xml:space="preserve">Dave Mcmorrow       </t>
  </si>
  <si>
    <t xml:space="preserve">Alasdair Rust       </t>
  </si>
  <si>
    <t xml:space="preserve">Cranbrook Running Club   </t>
  </si>
  <si>
    <t xml:space="preserve">Callum Price        </t>
  </si>
  <si>
    <t xml:space="preserve">Ralph Winter        </t>
  </si>
  <si>
    <t xml:space="preserve">Nick Little         </t>
  </si>
  <si>
    <t xml:space="preserve">Chris Andrews       </t>
  </si>
  <si>
    <t xml:space="preserve">Sam Dunn            </t>
  </si>
  <si>
    <t xml:space="preserve">Ben Betts           </t>
  </si>
  <si>
    <t xml:space="preserve">Darren Petch        </t>
  </si>
  <si>
    <t xml:space="preserve">InStep Championship 2026: Senior Male </t>
  </si>
  <si>
    <t>InStep Championship 2026: Male Vet40</t>
  </si>
  <si>
    <t>InStep Championship 2026: Male Vet 50</t>
  </si>
  <si>
    <t>InStep Championship 2026: Male Vet 60</t>
  </si>
  <si>
    <t xml:space="preserve">Null Name           </t>
  </si>
  <si>
    <t>Null Club</t>
  </si>
  <si>
    <t xml:space="preserve">InStep Championship 2026: Female </t>
  </si>
  <si>
    <t xml:space="preserve">Ellie Dominey       </t>
  </si>
  <si>
    <t xml:space="preserve">Karen Eyre          </t>
  </si>
  <si>
    <t xml:space="preserve">Kerry Board         </t>
  </si>
  <si>
    <t xml:space="preserve">Kathryn Bishop      </t>
  </si>
  <si>
    <t xml:space="preserve">Alice Nicholls      </t>
  </si>
  <si>
    <t xml:space="preserve">Teresa Coll garrido </t>
  </si>
  <si>
    <t xml:space="preserve">Lucy Evans          </t>
  </si>
  <si>
    <t xml:space="preserve">Jenny Debenham      </t>
  </si>
  <si>
    <t xml:space="preserve">Joanna Randall      </t>
  </si>
  <si>
    <t xml:space="preserve">Elisabeth Hustwayte </t>
  </si>
  <si>
    <t xml:space="preserve">Roz Debenham        </t>
  </si>
  <si>
    <t xml:space="preserve">Katie Williams      </t>
  </si>
  <si>
    <t xml:space="preserve">Cheryl Dunn         </t>
  </si>
  <si>
    <t xml:space="preserve">Sarah Blanchard     </t>
  </si>
  <si>
    <t xml:space="preserve">InStep Championship 2026: Senior Female </t>
  </si>
  <si>
    <t>InStep Championship 2026: Female Vet 40</t>
  </si>
  <si>
    <t>InStep Championship 2026: Female Vet 50</t>
  </si>
  <si>
    <t>InStep Championship 2026: Female Vet 60</t>
  </si>
  <si>
    <t>InStep Championship 2026: Female Vet 70</t>
  </si>
  <si>
    <t xml:space="preserve">Null Runner         </t>
  </si>
  <si>
    <t>Null club</t>
  </si>
  <si>
    <t xml:space="preserve">InStep Championship 2026: FU20 </t>
  </si>
  <si>
    <t xml:space="preserve">MU20 </t>
  </si>
  <si>
    <t xml:space="preserve">InStep Championship 2026: MU20 </t>
  </si>
  <si>
    <t>FU20</t>
  </si>
  <si>
    <t>Cranbrook Running Club</t>
  </si>
  <si>
    <t>Obelisk Half</t>
  </si>
  <si>
    <t xml:space="preserve">Paul Vowden         </t>
  </si>
  <si>
    <t xml:space="preserve">Marc Willingham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</si>
</sst>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;\-0;;@"/>
  </numFmts>
  <fonts count="14" x14ac:knownFonts="1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Wingdings 2"/>
      <charset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4DFEC"/>
        <bgColor rgb="FF000000"/>
      </patternFill>
    </fill>
    <fill>
      <patternFill patternType="solid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3" xfId="0" applyFont="1" applyBorder="1"/>
    <xf numFmtId="165" fontId="2" fillId="0" borderId="3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0" borderId="3" xfId="0" applyFont="1" applyBorder="1"/>
    <xf numFmtId="0" fontId="6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3" xfId="0" applyNumberFormat="1" applyFont="1" applyBorder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textRotation="90"/>
    </xf>
    <xf numFmtId="1" fontId="1" fillId="0" borderId="1" xfId="0" applyNumberFormat="1" applyFont="1" applyBorder="1" applyAlignment="1">
      <alignment horizontal="center" textRotation="90"/>
    </xf>
    <xf numFmtId="164" fontId="1" fillId="0" borderId="2" xfId="0" applyNumberFormat="1" applyFont="1" applyBorder="1" applyAlignment="1">
      <alignment horizontal="center" textRotation="90"/>
    </xf>
    <xf numFmtId="0" fontId="0" fillId="0" borderId="0" xfId="0" applyAlignment="1">
      <alignment horizontal="left"/>
    </xf>
    <xf numFmtId="1" fontId="1" fillId="0" borderId="3" xfId="0" applyNumberFormat="1" applyFont="1" applyBorder="1" applyAlignment="1">
      <alignment horizontal="center" textRotation="90"/>
    </xf>
    <xf numFmtId="0" fontId="8" fillId="0" borderId="3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1" fontId="1" fillId="0" borderId="4" xfId="0" applyNumberFormat="1" applyFont="1" applyBorder="1" applyAlignment="1">
      <alignment horizontal="center" textRotation="90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 textRotation="90"/>
    </xf>
    <xf numFmtId="164" fontId="1" fillId="0" borderId="3" xfId="0" applyNumberFormat="1" applyFont="1" applyBorder="1" applyAlignment="1">
      <alignment horizontal="center" textRotation="90"/>
    </xf>
    <xf numFmtId="0" fontId="11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0" xfId="0" applyAlignment="1">
      <alignment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Sen" connectionId="6" xr16:uid="{00000000-0016-0000-0200-000000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40" connectionId="7" xr16:uid="{00000000-0016-0000-03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50" connectionId="8" xr16:uid="{00000000-0016-0000-0400-000002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MV60" connectionId="9" xr16:uid="{00000000-0016-0000-0500-000003000000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ema" connectionId="1" xr16:uid="{00000000-0016-0000-0800-00000500000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Sen" connectionId="2" xr16:uid="{00000000-0016-0000-0900-000006000000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35" connectionId="3" xr16:uid="{00000000-0016-0000-0A00-000007000000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45" connectionId="4" xr16:uid="{00000000-0016-0000-0B00-000008000000}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_upload_FV55" connectionId="5" xr16:uid="{00000000-0016-0000-0C00-000009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zoomScale="137" workbookViewId="0">
      <selection activeCell="C4" sqref="C4"/>
    </sheetView>
  </sheetViews>
  <sheetFormatPr baseColWidth="10" defaultRowHeight="16" x14ac:dyDescent="0.2"/>
  <cols>
    <col min="1" max="1" width="43" customWidth="1"/>
    <col min="2" max="2" width="25.1640625" customWidth="1"/>
    <col min="3" max="3" width="22.6640625" customWidth="1"/>
    <col min="4" max="4" width="24.5" customWidth="1"/>
  </cols>
  <sheetData>
    <row r="1" spans="1:6" ht="20" x14ac:dyDescent="0.2">
      <c r="A1" s="5" t="s">
        <v>16</v>
      </c>
      <c r="B1" s="6" t="s">
        <v>17</v>
      </c>
      <c r="C1" s="7" t="s">
        <v>18</v>
      </c>
      <c r="D1" s="6" t="s">
        <v>19</v>
      </c>
    </row>
    <row r="2" spans="1:6" ht="20" x14ac:dyDescent="0.2">
      <c r="A2" s="8"/>
      <c r="B2" s="9"/>
      <c r="C2" s="10"/>
      <c r="D2" s="9"/>
    </row>
    <row r="3" spans="1:6" ht="20" x14ac:dyDescent="0.2">
      <c r="A3" s="11" t="s">
        <v>79</v>
      </c>
      <c r="B3" s="12" t="s">
        <v>38</v>
      </c>
      <c r="C3" s="14">
        <v>46047</v>
      </c>
      <c r="D3" s="12" t="s">
        <v>38</v>
      </c>
    </row>
    <row r="4" spans="1:6" ht="20" x14ac:dyDescent="0.2">
      <c r="A4" s="11" t="s">
        <v>20</v>
      </c>
      <c r="B4" s="12" t="s">
        <v>20</v>
      </c>
      <c r="C4" s="14" t="s">
        <v>20</v>
      </c>
      <c r="D4" s="12"/>
    </row>
    <row r="5" spans="1:6" ht="20" x14ac:dyDescent="0.2">
      <c r="B5" s="12" t="s">
        <v>20</v>
      </c>
      <c r="C5" s="14" t="s">
        <v>20</v>
      </c>
      <c r="D5" s="12"/>
    </row>
    <row r="6" spans="1:6" ht="20" x14ac:dyDescent="0.2">
      <c r="A6" s="11"/>
      <c r="B6" s="12"/>
      <c r="C6" s="14"/>
      <c r="D6" s="12"/>
    </row>
    <row r="7" spans="1:6" ht="20" x14ac:dyDescent="0.2">
      <c r="A7" s="11"/>
      <c r="B7" s="12"/>
      <c r="C7" s="14"/>
      <c r="D7" s="12"/>
    </row>
    <row r="8" spans="1:6" ht="20" x14ac:dyDescent="0.2">
      <c r="A8" s="11"/>
      <c r="B8" s="12"/>
      <c r="C8" s="14"/>
      <c r="D8" s="12"/>
      <c r="E8" s="19"/>
    </row>
    <row r="9" spans="1:6" ht="20" x14ac:dyDescent="0.2">
      <c r="A9" s="11"/>
      <c r="B9" s="12"/>
      <c r="C9" s="14"/>
      <c r="D9" s="12"/>
    </row>
    <row r="10" spans="1:6" ht="20" x14ac:dyDescent="0.2">
      <c r="A10" s="11"/>
      <c r="B10" s="12"/>
      <c r="C10" s="14"/>
      <c r="D10" s="12"/>
    </row>
    <row r="11" spans="1:6" ht="20" x14ac:dyDescent="0.2">
      <c r="A11" s="11"/>
      <c r="B11" s="12"/>
      <c r="C11" s="14"/>
      <c r="D11" s="12"/>
    </row>
    <row r="12" spans="1:6" ht="20" x14ac:dyDescent="0.2">
      <c r="A12" s="11"/>
      <c r="B12" s="12"/>
      <c r="C12" s="14"/>
      <c r="D12" s="12"/>
    </row>
    <row r="13" spans="1:6" ht="20" x14ac:dyDescent="0.2">
      <c r="A13" s="11"/>
      <c r="B13" s="12"/>
      <c r="C13" s="14"/>
      <c r="D13" s="12"/>
      <c r="F13" t="s">
        <v>20</v>
      </c>
    </row>
    <row r="14" spans="1:6" ht="20" x14ac:dyDescent="0.2">
      <c r="A14" s="11"/>
      <c r="B14" s="12"/>
      <c r="C14" s="14"/>
      <c r="D14" s="12"/>
    </row>
    <row r="15" spans="1:6" ht="20" x14ac:dyDescent="0.2">
      <c r="A15" s="11"/>
      <c r="B15" s="12"/>
      <c r="C15" s="14"/>
      <c r="D15" s="12"/>
    </row>
    <row r="17" spans="1:1" ht="20" x14ac:dyDescent="0.2">
      <c r="A17" s="18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40"/>
  <sheetViews>
    <sheetView zoomScale="101" workbookViewId="0">
      <selection activeCell="F48" sqref="F48"/>
    </sheetView>
  </sheetViews>
  <sheetFormatPr baseColWidth="10" defaultRowHeight="16" x14ac:dyDescent="0.2"/>
  <cols>
    <col min="1" max="1" width="8.1640625" style="13" customWidth="1"/>
    <col min="2" max="2" width="21.6640625" customWidth="1"/>
    <col min="3" max="3" width="23.83203125" customWidth="1"/>
    <col min="5" max="5" width="10.33203125" style="13" customWidth="1"/>
    <col min="6" max="6" width="9.83203125" style="13" customWidth="1"/>
    <col min="7" max="7" width="10.6640625" style="13" customWidth="1"/>
    <col min="8" max="8" width="12.6640625" style="13" customWidth="1"/>
    <col min="9" max="11" width="9.5" style="13" customWidth="1"/>
    <col min="12" max="12" width="10.1640625" style="13" customWidth="1"/>
    <col min="13" max="13" width="11.1640625" style="13" customWidth="1"/>
    <col min="14" max="14" width="9.5" style="13" customWidth="1"/>
    <col min="15" max="15" width="10.5" style="13" customWidth="1"/>
    <col min="16" max="16" width="9.5" style="13" customWidth="1"/>
    <col min="17" max="18" width="11.33203125" style="13" customWidth="1"/>
    <col min="19" max="20" width="9.5" style="13" customWidth="1"/>
  </cols>
  <sheetData>
    <row r="1" spans="1:20" ht="34" x14ac:dyDescent="0.2">
      <c r="B1" s="40" t="s">
        <v>80</v>
      </c>
      <c r="C1" t="s">
        <v>81</v>
      </c>
      <c r="D1" t="s">
        <v>1</v>
      </c>
      <c r="E1" t="s">
        <v>3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1" customHeight="1" x14ac:dyDescent="0.2">
      <c r="A2" s="13" t="s">
        <v>4</v>
      </c>
      <c r="B2" t="s">
        <v>36</v>
      </c>
      <c r="C2" t="s">
        <v>37</v>
      </c>
      <c r="D2" t="s">
        <v>5</v>
      </c>
      <c r="E2" s="40" t="s">
        <v>48</v>
      </c>
      <c r="F2" s="40" t="s">
        <v>39</v>
      </c>
      <c r="G2" s="40" t="s">
        <v>40</v>
      </c>
      <c r="H2" s="40" t="s">
        <v>41</v>
      </c>
      <c r="I2" s="40" t="s">
        <v>35</v>
      </c>
      <c r="J2" s="40" t="s">
        <v>49</v>
      </c>
      <c r="K2" s="40" t="s">
        <v>60</v>
      </c>
      <c r="L2" s="40" t="s">
        <v>82</v>
      </c>
      <c r="M2" s="40" t="s">
        <v>83</v>
      </c>
      <c r="N2" s="40" t="s">
        <v>84</v>
      </c>
      <c r="O2" s="40" t="s">
        <v>46</v>
      </c>
      <c r="P2" s="40" t="s">
        <v>50</v>
      </c>
      <c r="Q2" s="40" t="s">
        <v>85</v>
      </c>
      <c r="R2" s="40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86</v>
      </c>
      <c r="C3" t="s">
        <v>32</v>
      </c>
      <c r="D3" t="s">
        <v>23</v>
      </c>
      <c r="E3">
        <v>200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200</v>
      </c>
      <c r="T3" s="13">
        <f>COUNTIF(E4:R4,"&gt;0")</f>
        <v>1</v>
      </c>
    </row>
    <row r="4" spans="1:20" x14ac:dyDescent="0.2">
      <c r="A4" s="13">
        <v>2</v>
      </c>
      <c r="B4" t="s">
        <v>44</v>
      </c>
      <c r="C4" t="s">
        <v>27</v>
      </c>
      <c r="D4" t="s">
        <v>23</v>
      </c>
      <c r="E4">
        <v>199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ref="S4:S39" si="0">SUM(E4:R4)</f>
        <v>199</v>
      </c>
      <c r="T4" s="13">
        <f>COUNTIF(E5:R5,"&gt;0")</f>
        <v>1</v>
      </c>
    </row>
    <row r="5" spans="1:20" x14ac:dyDescent="0.2">
      <c r="A5" s="13">
        <v>3</v>
      </c>
      <c r="B5" t="s">
        <v>87</v>
      </c>
      <c r="C5" t="s">
        <v>32</v>
      </c>
      <c r="D5" t="s">
        <v>25</v>
      </c>
      <c r="E5">
        <v>198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198</v>
      </c>
      <c r="T5" s="13">
        <f>COUNTIF(E6:R6,"&gt;0")</f>
        <v>1</v>
      </c>
    </row>
    <row r="6" spans="1:20" x14ac:dyDescent="0.2">
      <c r="A6" s="13">
        <v>4</v>
      </c>
      <c r="B6" t="s">
        <v>88</v>
      </c>
      <c r="C6" t="s">
        <v>51</v>
      </c>
      <c r="D6" t="s">
        <v>26</v>
      </c>
      <c r="E6">
        <v>197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 t="shared" si="0"/>
        <v>197</v>
      </c>
      <c r="T6" s="13">
        <f>COUNTIF(E7:R7,"&gt;0")</f>
        <v>1</v>
      </c>
    </row>
    <row r="7" spans="1:20" x14ac:dyDescent="0.2">
      <c r="A7" s="13">
        <v>5</v>
      </c>
      <c r="B7" t="s">
        <v>47</v>
      </c>
      <c r="C7" t="s">
        <v>27</v>
      </c>
      <c r="D7" t="s">
        <v>25</v>
      </c>
      <c r="E7">
        <v>196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196</v>
      </c>
      <c r="T7" s="13">
        <f>COUNTIF(E8:R8,"&gt;0")</f>
        <v>1</v>
      </c>
    </row>
    <row r="8" spans="1:20" x14ac:dyDescent="0.2">
      <c r="A8" s="13">
        <v>6</v>
      </c>
      <c r="B8" t="s">
        <v>89</v>
      </c>
      <c r="C8" t="s">
        <v>45</v>
      </c>
      <c r="D8" t="s">
        <v>23</v>
      </c>
      <c r="E8">
        <v>195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195</v>
      </c>
      <c r="T8" s="13">
        <f>COUNTIF(E9:R9,"&gt;0")</f>
        <v>1</v>
      </c>
    </row>
    <row r="9" spans="1:20" x14ac:dyDescent="0.2">
      <c r="A9" s="13">
        <v>7</v>
      </c>
      <c r="B9" t="s">
        <v>90</v>
      </c>
      <c r="C9" t="s">
        <v>34</v>
      </c>
      <c r="D9" t="s">
        <v>26</v>
      </c>
      <c r="E9">
        <v>194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194</v>
      </c>
      <c r="T9" s="13">
        <f>COUNTIF(E10:R10,"&gt;0")</f>
        <v>1</v>
      </c>
    </row>
    <row r="10" spans="1:20" x14ac:dyDescent="0.2">
      <c r="A10" s="13">
        <v>8</v>
      </c>
      <c r="B10" t="s">
        <v>91</v>
      </c>
      <c r="C10" t="s">
        <v>51</v>
      </c>
      <c r="D10" t="s">
        <v>23</v>
      </c>
      <c r="E10">
        <v>193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193</v>
      </c>
      <c r="T10" s="13">
        <f>COUNTIF(E11:R11,"&gt;0")</f>
        <v>1</v>
      </c>
    </row>
    <row r="11" spans="1:20" x14ac:dyDescent="0.2">
      <c r="A11" s="13">
        <v>9</v>
      </c>
      <c r="B11" t="s">
        <v>62</v>
      </c>
      <c r="C11" t="s">
        <v>45</v>
      </c>
      <c r="D11" t="s">
        <v>25</v>
      </c>
      <c r="E11">
        <v>192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13">
        <f t="shared" si="0"/>
        <v>192</v>
      </c>
      <c r="T11" s="13">
        <f>COUNTIF(E12:R12,"&gt;0")</f>
        <v>1</v>
      </c>
    </row>
    <row r="12" spans="1:20" x14ac:dyDescent="0.2">
      <c r="A12" s="13">
        <v>10</v>
      </c>
      <c r="B12" t="s">
        <v>92</v>
      </c>
      <c r="C12" t="s">
        <v>24</v>
      </c>
      <c r="D12" t="s">
        <v>26</v>
      </c>
      <c r="E12">
        <v>191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191</v>
      </c>
      <c r="T12" s="13">
        <f>COUNTIF(E13:R13,"&gt;0")</f>
        <v>1</v>
      </c>
    </row>
    <row r="13" spans="1:20" x14ac:dyDescent="0.2">
      <c r="A13" s="13">
        <v>11</v>
      </c>
      <c r="B13" t="s">
        <v>93</v>
      </c>
      <c r="C13" t="s">
        <v>51</v>
      </c>
      <c r="D13" t="s">
        <v>25</v>
      </c>
      <c r="E13">
        <v>190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190</v>
      </c>
      <c r="T13" s="13">
        <f>COUNTIF(E14:R14,"&gt;0")</f>
        <v>1</v>
      </c>
    </row>
    <row r="14" spans="1:20" x14ac:dyDescent="0.2">
      <c r="A14" s="13">
        <v>12</v>
      </c>
      <c r="B14" t="s">
        <v>94</v>
      </c>
      <c r="C14" t="s">
        <v>27</v>
      </c>
      <c r="D14" t="s">
        <v>23</v>
      </c>
      <c r="E14">
        <v>189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 t="shared" si="0"/>
        <v>189</v>
      </c>
      <c r="T14" s="13">
        <f>COUNTIF(E15:R15,"&gt;0")</f>
        <v>1</v>
      </c>
    </row>
    <row r="15" spans="1:20" x14ac:dyDescent="0.2">
      <c r="A15" s="13">
        <v>13</v>
      </c>
      <c r="B15" t="s">
        <v>63</v>
      </c>
      <c r="C15" t="s">
        <v>51</v>
      </c>
      <c r="D15" t="s">
        <v>25</v>
      </c>
      <c r="E15">
        <v>188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13">
        <f t="shared" si="0"/>
        <v>188</v>
      </c>
      <c r="T15" s="13">
        <f>COUNTIF(E16:R16,"&gt;0")</f>
        <v>1</v>
      </c>
    </row>
    <row r="16" spans="1:20" x14ac:dyDescent="0.2">
      <c r="A16" s="13">
        <v>14</v>
      </c>
      <c r="B16" t="s">
        <v>33</v>
      </c>
      <c r="C16" t="s">
        <v>27</v>
      </c>
      <c r="D16" t="s">
        <v>25</v>
      </c>
      <c r="E16">
        <v>187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 s="13">
        <f t="shared" si="0"/>
        <v>187</v>
      </c>
      <c r="T16" s="13">
        <f>COUNTIF(E17:R17,"&gt;0")</f>
        <v>1</v>
      </c>
    </row>
    <row r="17" spans="1:22" x14ac:dyDescent="0.2">
      <c r="A17" s="13">
        <v>15</v>
      </c>
      <c r="B17" t="s">
        <v>95</v>
      </c>
      <c r="C17" t="s">
        <v>27</v>
      </c>
      <c r="D17" t="s">
        <v>28</v>
      </c>
      <c r="E17">
        <v>186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13">
        <f t="shared" si="0"/>
        <v>186</v>
      </c>
      <c r="T17" s="13">
        <f>COUNTIF(E18:R18,"&gt;0")</f>
        <v>1</v>
      </c>
    </row>
    <row r="18" spans="1:22" x14ac:dyDescent="0.2">
      <c r="A18" s="13">
        <v>16</v>
      </c>
      <c r="B18" t="s">
        <v>147</v>
      </c>
      <c r="C18" t="s">
        <v>51</v>
      </c>
      <c r="D18" t="s">
        <v>28</v>
      </c>
      <c r="E18">
        <v>185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13">
        <f t="shared" si="0"/>
        <v>185</v>
      </c>
      <c r="T18" s="13">
        <f>COUNTIF(E19:R19,"&gt;0")</f>
        <v>1</v>
      </c>
    </row>
    <row r="19" spans="1:22" x14ac:dyDescent="0.2">
      <c r="A19" s="13">
        <v>17</v>
      </c>
      <c r="B19" t="s">
        <v>96</v>
      </c>
      <c r="C19" t="s">
        <v>51</v>
      </c>
      <c r="D19" t="s">
        <v>25</v>
      </c>
      <c r="E19">
        <v>184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13">
        <f t="shared" si="0"/>
        <v>184</v>
      </c>
      <c r="T19" s="13">
        <f>COUNTIF(E20:R20,"&gt;0")</f>
        <v>1</v>
      </c>
    </row>
    <row r="20" spans="1:22" x14ac:dyDescent="0.2">
      <c r="A20" s="13">
        <v>18</v>
      </c>
      <c r="B20" t="s">
        <v>64</v>
      </c>
      <c r="C20" t="s">
        <v>27</v>
      </c>
      <c r="D20" t="s">
        <v>25</v>
      </c>
      <c r="E20">
        <v>183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13">
        <f t="shared" si="0"/>
        <v>183</v>
      </c>
      <c r="T20" s="13">
        <f>COUNTIF(E21:R21,"&gt;0")</f>
        <v>1</v>
      </c>
    </row>
    <row r="21" spans="1:22" x14ac:dyDescent="0.2">
      <c r="A21" s="13">
        <v>19</v>
      </c>
      <c r="B21" t="s">
        <v>65</v>
      </c>
      <c r="C21" t="s">
        <v>51</v>
      </c>
      <c r="D21" t="s">
        <v>23</v>
      </c>
      <c r="E21">
        <v>182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s="13">
        <f t="shared" si="0"/>
        <v>182</v>
      </c>
      <c r="T21" s="13">
        <f>COUNTIF(E22:R22,"&gt;0")</f>
        <v>1</v>
      </c>
    </row>
    <row r="22" spans="1:22" x14ac:dyDescent="0.2">
      <c r="A22" s="13">
        <v>20</v>
      </c>
      <c r="B22" t="s">
        <v>97</v>
      </c>
      <c r="C22" t="s">
        <v>45</v>
      </c>
      <c r="D22" t="s">
        <v>23</v>
      </c>
      <c r="E22">
        <v>181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13">
        <f t="shared" si="0"/>
        <v>181</v>
      </c>
      <c r="T22" s="13">
        <f>COUNTIF(E23:R23,"&gt;0")</f>
        <v>1</v>
      </c>
    </row>
    <row r="23" spans="1:22" x14ac:dyDescent="0.2">
      <c r="A23" s="13">
        <v>21</v>
      </c>
      <c r="B23" t="s">
        <v>98</v>
      </c>
      <c r="C23" t="s">
        <v>72</v>
      </c>
      <c r="D23" t="s">
        <v>26</v>
      </c>
      <c r="E23">
        <v>180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13">
        <f t="shared" si="0"/>
        <v>180</v>
      </c>
      <c r="T23" s="13">
        <f>COUNTIF(E24:R24,"&gt;0")</f>
        <v>1</v>
      </c>
    </row>
    <row r="24" spans="1:22" x14ac:dyDescent="0.2">
      <c r="A24" s="13">
        <v>22</v>
      </c>
      <c r="B24" t="s">
        <v>99</v>
      </c>
      <c r="C24" t="s">
        <v>32</v>
      </c>
      <c r="D24" t="s">
        <v>26</v>
      </c>
      <c r="E24">
        <v>179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13">
        <f t="shared" si="0"/>
        <v>179</v>
      </c>
      <c r="T24" s="13">
        <f>COUNTIF(E25:R25,"&gt;0")</f>
        <v>1</v>
      </c>
    </row>
    <row r="25" spans="1:22" x14ac:dyDescent="0.2">
      <c r="A25" s="13">
        <v>23</v>
      </c>
      <c r="B25" t="s">
        <v>100</v>
      </c>
      <c r="C25" t="s">
        <v>32</v>
      </c>
      <c r="D25" t="s">
        <v>26</v>
      </c>
      <c r="E25">
        <v>178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13">
        <f t="shared" si="0"/>
        <v>178</v>
      </c>
      <c r="T25" s="13">
        <f>COUNTIF(E26:R26,"&gt;0")</f>
        <v>1</v>
      </c>
    </row>
    <row r="26" spans="1:22" x14ac:dyDescent="0.2">
      <c r="A26" s="13">
        <v>24</v>
      </c>
      <c r="B26" t="s">
        <v>101</v>
      </c>
      <c r="C26" t="s">
        <v>27</v>
      </c>
      <c r="D26" t="s">
        <v>23</v>
      </c>
      <c r="E26">
        <v>177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 s="13">
        <f t="shared" si="0"/>
        <v>177</v>
      </c>
      <c r="T26" s="13">
        <f>COUNTIF(E27:R27,"&gt;0")</f>
        <v>1</v>
      </c>
      <c r="V26" t="s">
        <v>20</v>
      </c>
    </row>
    <row r="27" spans="1:22" x14ac:dyDescent="0.2">
      <c r="A27" s="13">
        <v>25</v>
      </c>
      <c r="B27" t="s">
        <v>102</v>
      </c>
      <c r="C27" t="s">
        <v>32</v>
      </c>
      <c r="D27" t="s">
        <v>28</v>
      </c>
      <c r="E27">
        <v>176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13">
        <f t="shared" si="0"/>
        <v>176</v>
      </c>
      <c r="T27" s="13">
        <f>COUNTIF(E28:R28,"&gt;0")</f>
        <v>1</v>
      </c>
    </row>
    <row r="28" spans="1:22" x14ac:dyDescent="0.2">
      <c r="A28" s="13">
        <v>26</v>
      </c>
      <c r="B28" t="s">
        <v>103</v>
      </c>
      <c r="C28" t="s">
        <v>45</v>
      </c>
      <c r="D28" t="s">
        <v>25</v>
      </c>
      <c r="E28">
        <v>175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 s="13">
        <f t="shared" si="0"/>
        <v>175</v>
      </c>
      <c r="T28" s="13">
        <f>COUNTIF(E29:R29,"&gt;0")</f>
        <v>1</v>
      </c>
    </row>
    <row r="29" spans="1:22" x14ac:dyDescent="0.2">
      <c r="A29" s="13">
        <v>27</v>
      </c>
      <c r="B29" t="s">
        <v>104</v>
      </c>
      <c r="C29" t="s">
        <v>105</v>
      </c>
      <c r="D29" t="s">
        <v>23</v>
      </c>
      <c r="E29">
        <v>174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13">
        <f t="shared" si="0"/>
        <v>174</v>
      </c>
      <c r="T29" s="13">
        <f>COUNTIF(E30:R30,"&gt;0")</f>
        <v>1</v>
      </c>
    </row>
    <row r="30" spans="1:22" x14ac:dyDescent="0.2">
      <c r="A30" s="13">
        <v>28</v>
      </c>
      <c r="B30" t="s">
        <v>106</v>
      </c>
      <c r="C30" t="s">
        <v>51</v>
      </c>
      <c r="D30" t="s">
        <v>23</v>
      </c>
      <c r="E30">
        <v>173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 s="13">
        <f t="shared" si="0"/>
        <v>173</v>
      </c>
      <c r="T30" s="13">
        <f>COUNTIF(E31:R31,"&gt;0")</f>
        <v>1</v>
      </c>
    </row>
    <row r="31" spans="1:22" x14ac:dyDescent="0.2">
      <c r="A31" s="13">
        <v>29</v>
      </c>
      <c r="B31" t="s">
        <v>107</v>
      </c>
      <c r="C31" t="s">
        <v>72</v>
      </c>
      <c r="D31" t="s">
        <v>26</v>
      </c>
      <c r="E31">
        <v>172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 s="13">
        <f t="shared" si="0"/>
        <v>172</v>
      </c>
      <c r="T31" s="13">
        <f>COUNTIF(E32:R32,"&gt;0")</f>
        <v>1</v>
      </c>
    </row>
    <row r="32" spans="1:22" x14ac:dyDescent="0.2">
      <c r="A32" s="13">
        <v>30</v>
      </c>
      <c r="B32" t="s">
        <v>148</v>
      </c>
      <c r="C32" t="s">
        <v>45</v>
      </c>
      <c r="D32" t="s">
        <v>26</v>
      </c>
      <c r="E32">
        <v>171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 s="13">
        <f t="shared" si="0"/>
        <v>171</v>
      </c>
      <c r="T32" s="13">
        <f>COUNTIF(E33:R33,"&gt;0")</f>
        <v>1</v>
      </c>
    </row>
    <row r="33" spans="1:20" x14ac:dyDescent="0.2">
      <c r="A33" s="13">
        <v>31</v>
      </c>
      <c r="B33" t="s">
        <v>108</v>
      </c>
      <c r="C33" t="s">
        <v>45</v>
      </c>
      <c r="D33" t="s">
        <v>26</v>
      </c>
      <c r="E33">
        <v>170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13">
        <f t="shared" si="0"/>
        <v>170</v>
      </c>
      <c r="T33" s="13">
        <f>COUNTIF(E34:R34,"&gt;0")</f>
        <v>1</v>
      </c>
    </row>
    <row r="34" spans="1:20" x14ac:dyDescent="0.2">
      <c r="A34" s="13">
        <v>32</v>
      </c>
      <c r="B34" t="s">
        <v>58</v>
      </c>
      <c r="C34" t="s">
        <v>51</v>
      </c>
      <c r="D34" t="s">
        <v>26</v>
      </c>
      <c r="E34">
        <v>169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s="13">
        <f t="shared" si="0"/>
        <v>169</v>
      </c>
      <c r="T34" s="13">
        <f>COUNTIF(E35:R35,"&gt;0")</f>
        <v>1</v>
      </c>
    </row>
    <row r="35" spans="1:20" x14ac:dyDescent="0.2">
      <c r="A35" s="13">
        <v>33</v>
      </c>
      <c r="B35" t="s">
        <v>66</v>
      </c>
      <c r="C35" t="s">
        <v>51</v>
      </c>
      <c r="D35" t="s">
        <v>28</v>
      </c>
      <c r="E35">
        <v>168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 s="13">
        <f t="shared" si="0"/>
        <v>168</v>
      </c>
      <c r="T35" s="13">
        <f>COUNTIF(E36:R36,"&gt;0")</f>
        <v>1</v>
      </c>
    </row>
    <row r="36" spans="1:20" x14ac:dyDescent="0.2">
      <c r="A36" s="13">
        <v>34</v>
      </c>
      <c r="B36" t="s">
        <v>109</v>
      </c>
      <c r="C36" t="s">
        <v>51</v>
      </c>
      <c r="D36" t="s">
        <v>28</v>
      </c>
      <c r="E36">
        <v>167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 s="13">
        <f t="shared" si="0"/>
        <v>167</v>
      </c>
      <c r="T36" s="13">
        <f>COUNTIF(E37:R37,"&gt;0")</f>
        <v>1</v>
      </c>
    </row>
    <row r="37" spans="1:20" x14ac:dyDescent="0.2">
      <c r="A37" s="13">
        <v>35</v>
      </c>
      <c r="B37" t="s">
        <v>110</v>
      </c>
      <c r="C37" t="s">
        <v>51</v>
      </c>
      <c r="D37" t="s">
        <v>23</v>
      </c>
      <c r="E37">
        <v>166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13">
        <f t="shared" si="0"/>
        <v>166</v>
      </c>
      <c r="T37" s="13">
        <f t="shared" ref="T37:T39" si="1">COUNTIF(E38:R38,"&gt;0")</f>
        <v>1</v>
      </c>
    </row>
    <row r="38" spans="1:20" x14ac:dyDescent="0.2">
      <c r="A38" s="13">
        <v>36</v>
      </c>
      <c r="B38" t="s">
        <v>111</v>
      </c>
      <c r="C38" t="s">
        <v>45</v>
      </c>
      <c r="D38" t="s">
        <v>23</v>
      </c>
      <c r="E38">
        <v>165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 s="13">
        <f t="shared" si="0"/>
        <v>165</v>
      </c>
      <c r="T38" s="13">
        <f t="shared" si="1"/>
        <v>1</v>
      </c>
    </row>
    <row r="39" spans="1:20" x14ac:dyDescent="0.2">
      <c r="A39" s="13">
        <v>37</v>
      </c>
      <c r="B39" t="s">
        <v>112</v>
      </c>
      <c r="C39" t="s">
        <v>51</v>
      </c>
      <c r="D39" t="s">
        <v>25</v>
      </c>
      <c r="E39">
        <v>164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 s="13">
        <f t="shared" si="0"/>
        <v>164</v>
      </c>
      <c r="T39" s="13">
        <f t="shared" si="1"/>
        <v>0</v>
      </c>
    </row>
    <row r="40" spans="1:20" x14ac:dyDescent="0.2"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</row>
    <row r="41" spans="1:20" x14ac:dyDescent="0.2"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spans="1:20" x14ac:dyDescent="0.2"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</row>
    <row r="43" spans="1:20" x14ac:dyDescent="0.2"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</row>
    <row r="44" spans="1:20" x14ac:dyDescent="0.2"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</row>
    <row r="45" spans="1:20" x14ac:dyDescent="0.2"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</row>
    <row r="46" spans="1:20" x14ac:dyDescent="0.2"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</row>
    <row r="47" spans="1:20" x14ac:dyDescent="0.2"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</row>
    <row r="48" spans="1:20" x14ac:dyDescent="0.2"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</row>
    <row r="49" spans="5:20" x14ac:dyDescent="0.2"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</row>
    <row r="50" spans="5:20" x14ac:dyDescent="0.2"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</row>
    <row r="51" spans="5:20" x14ac:dyDescent="0.2"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</row>
    <row r="52" spans="5:20" x14ac:dyDescent="0.2"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</row>
    <row r="53" spans="5:20" x14ac:dyDescent="0.2"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</row>
    <row r="54" spans="5:20" x14ac:dyDescent="0.2"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</row>
    <row r="55" spans="5:20" x14ac:dyDescent="0.2"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</row>
    <row r="56" spans="5:20" x14ac:dyDescent="0.2"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</row>
    <row r="57" spans="5:20" x14ac:dyDescent="0.2"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</row>
    <row r="58" spans="5:20" x14ac:dyDescent="0.2"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</row>
    <row r="59" spans="5:20" x14ac:dyDescent="0.2"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spans="5:20" x14ac:dyDescent="0.2"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spans="5:20" x14ac:dyDescent="0.2"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spans="5:20" x14ac:dyDescent="0.2"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spans="5:20" x14ac:dyDescent="0.2"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spans="5:20" x14ac:dyDescent="0.2"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spans="5:20" x14ac:dyDescent="0.2"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spans="5:20" x14ac:dyDescent="0.2"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spans="5:20" x14ac:dyDescent="0.2"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</row>
    <row r="68" spans="5:20" x14ac:dyDescent="0.2"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spans="5:20" x14ac:dyDescent="0.2"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spans="5:20" x14ac:dyDescent="0.2"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spans="5:20" x14ac:dyDescent="0.2"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spans="5:20" x14ac:dyDescent="0.2"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spans="5:20" x14ac:dyDescent="0.2"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spans="5:20" x14ac:dyDescent="0.2"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spans="5:20" x14ac:dyDescent="0.2"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spans="5:20" x14ac:dyDescent="0.2"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spans="5:20" x14ac:dyDescent="0.2"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spans="5:20" x14ac:dyDescent="0.2"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spans="5:20" x14ac:dyDescent="0.2"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spans="5:20" x14ac:dyDescent="0.2"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</row>
    <row r="81" spans="5:20" x14ac:dyDescent="0.2"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spans="5:20" x14ac:dyDescent="0.2"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spans="5:20" x14ac:dyDescent="0.2"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</row>
    <row r="84" spans="5:20" x14ac:dyDescent="0.2"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</row>
    <row r="85" spans="5:20" x14ac:dyDescent="0.2"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</row>
    <row r="86" spans="5:20" x14ac:dyDescent="0.2"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  <row r="87" spans="5:20" x14ac:dyDescent="0.2"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</row>
    <row r="88" spans="5:20" x14ac:dyDescent="0.2"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</row>
    <row r="89" spans="5:20" x14ac:dyDescent="0.2"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</row>
    <row r="90" spans="5:20" x14ac:dyDescent="0.2"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</row>
    <row r="91" spans="5:20" x14ac:dyDescent="0.2"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</row>
    <row r="92" spans="5:20" x14ac:dyDescent="0.2"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</row>
    <row r="93" spans="5:20" x14ac:dyDescent="0.2"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</row>
    <row r="94" spans="5:20" x14ac:dyDescent="0.2"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</row>
    <row r="95" spans="5:20" x14ac:dyDescent="0.2"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</row>
    <row r="96" spans="5:20" x14ac:dyDescent="0.2"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</row>
    <row r="97" spans="5:20" x14ac:dyDescent="0.2"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</row>
    <row r="98" spans="5:20" x14ac:dyDescent="0.2"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</row>
    <row r="99" spans="5:20" x14ac:dyDescent="0.2"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</row>
    <row r="100" spans="5:20" x14ac:dyDescent="0.2"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</row>
    <row r="101" spans="5:20" x14ac:dyDescent="0.2"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</row>
    <row r="102" spans="5:20" x14ac:dyDescent="0.2"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</row>
    <row r="103" spans="5:20" x14ac:dyDescent="0.2"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</row>
    <row r="104" spans="5:20" x14ac:dyDescent="0.2"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</row>
    <row r="105" spans="5:20" x14ac:dyDescent="0.2"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</row>
    <row r="106" spans="5:20" x14ac:dyDescent="0.2"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</row>
    <row r="107" spans="5:20" x14ac:dyDescent="0.2"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</row>
    <row r="108" spans="5:20" x14ac:dyDescent="0.2"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</row>
    <row r="109" spans="5:20" x14ac:dyDescent="0.2"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</row>
    <row r="110" spans="5:20" x14ac:dyDescent="0.2"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</row>
    <row r="111" spans="5:20" x14ac:dyDescent="0.2"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</row>
    <row r="112" spans="5:20" x14ac:dyDescent="0.2"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</row>
    <row r="113" spans="5:20" x14ac:dyDescent="0.2"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</row>
    <row r="114" spans="5:20" x14ac:dyDescent="0.2"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</row>
    <row r="115" spans="5:20" x14ac:dyDescent="0.2"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</row>
    <row r="116" spans="5:20" x14ac:dyDescent="0.2"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</row>
    <row r="117" spans="5:20" x14ac:dyDescent="0.2"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</row>
    <row r="118" spans="5:20" x14ac:dyDescent="0.2"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</row>
    <row r="119" spans="5:20" x14ac:dyDescent="0.2"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</row>
    <row r="120" spans="5:20" x14ac:dyDescent="0.2"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</row>
    <row r="121" spans="5:20" x14ac:dyDescent="0.2"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</row>
    <row r="122" spans="5:20" x14ac:dyDescent="0.2"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</row>
    <row r="123" spans="5:20" x14ac:dyDescent="0.2"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</row>
    <row r="124" spans="5:20" x14ac:dyDescent="0.2"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</row>
    <row r="125" spans="5:20" x14ac:dyDescent="0.2"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</row>
    <row r="126" spans="5:20" x14ac:dyDescent="0.2"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</row>
    <row r="127" spans="5:20" x14ac:dyDescent="0.2"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</row>
    <row r="128" spans="5:20" x14ac:dyDescent="0.2"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</row>
    <row r="129" spans="5:20" x14ac:dyDescent="0.2"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</row>
    <row r="130" spans="5:20" x14ac:dyDescent="0.2"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</row>
    <row r="131" spans="5:20" x14ac:dyDescent="0.2"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</row>
    <row r="132" spans="5:20" x14ac:dyDescent="0.2"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</row>
    <row r="133" spans="5:20" x14ac:dyDescent="0.2"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</row>
    <row r="134" spans="5:20" x14ac:dyDescent="0.2"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</row>
    <row r="135" spans="5:20" x14ac:dyDescent="0.2"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</row>
    <row r="136" spans="5:20" x14ac:dyDescent="0.2"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</row>
    <row r="137" spans="5:20" x14ac:dyDescent="0.2"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</row>
    <row r="138" spans="5:20" x14ac:dyDescent="0.2"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</row>
    <row r="139" spans="5:20" x14ac:dyDescent="0.2"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</row>
    <row r="140" spans="5:20" x14ac:dyDescent="0.2"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</row>
    <row r="141" spans="5:20" x14ac:dyDescent="0.2"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</row>
    <row r="142" spans="5:20" x14ac:dyDescent="0.2"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</row>
    <row r="143" spans="5:20" x14ac:dyDescent="0.2"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</row>
    <row r="144" spans="5:20" x14ac:dyDescent="0.2"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</row>
    <row r="145" spans="5:20" x14ac:dyDescent="0.2"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</row>
    <row r="146" spans="5:20" x14ac:dyDescent="0.2"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</row>
    <row r="147" spans="5:20" x14ac:dyDescent="0.2"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</row>
    <row r="148" spans="5:20" x14ac:dyDescent="0.2"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</row>
    <row r="149" spans="5:20" x14ac:dyDescent="0.2"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</row>
    <row r="150" spans="5:20" x14ac:dyDescent="0.2"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</row>
    <row r="151" spans="5:20" x14ac:dyDescent="0.2"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</row>
    <row r="152" spans="5:20" x14ac:dyDescent="0.2"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</row>
    <row r="153" spans="5:20" x14ac:dyDescent="0.2"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</row>
    <row r="154" spans="5:20" x14ac:dyDescent="0.2"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</row>
    <row r="155" spans="5:20" x14ac:dyDescent="0.2"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</row>
    <row r="156" spans="5:20" x14ac:dyDescent="0.2"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</row>
    <row r="157" spans="5:20" x14ac:dyDescent="0.2"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</row>
    <row r="158" spans="5:20" x14ac:dyDescent="0.2"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</row>
    <row r="159" spans="5:20" x14ac:dyDescent="0.2"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</row>
    <row r="160" spans="5:20" x14ac:dyDescent="0.2"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</row>
    <row r="161" spans="5:18" x14ac:dyDescent="0.2"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</row>
    <row r="162" spans="5:18" x14ac:dyDescent="0.2"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</row>
    <row r="163" spans="5:18" x14ac:dyDescent="0.2"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</row>
    <row r="164" spans="5:18" x14ac:dyDescent="0.2"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</row>
    <row r="165" spans="5:18" x14ac:dyDescent="0.2"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</row>
    <row r="166" spans="5:18" x14ac:dyDescent="0.2"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</row>
    <row r="167" spans="5:18" x14ac:dyDescent="0.2"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</row>
    <row r="168" spans="5:18" x14ac:dyDescent="0.2"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</row>
    <row r="169" spans="5:18" x14ac:dyDescent="0.2"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</row>
    <row r="170" spans="5:18" x14ac:dyDescent="0.2"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</row>
    <row r="171" spans="5:18" x14ac:dyDescent="0.2"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</row>
    <row r="172" spans="5:18" x14ac:dyDescent="0.2"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</row>
    <row r="173" spans="5:18" x14ac:dyDescent="0.2"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</row>
    <row r="174" spans="5:18" x14ac:dyDescent="0.2"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</row>
    <row r="175" spans="5:18" x14ac:dyDescent="0.2"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</row>
    <row r="176" spans="5:18" x14ac:dyDescent="0.2"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</row>
    <row r="177" spans="5:18" x14ac:dyDescent="0.2"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</row>
    <row r="178" spans="5:18" x14ac:dyDescent="0.2"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</row>
    <row r="179" spans="5:18" x14ac:dyDescent="0.2"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</row>
    <row r="180" spans="5:18" x14ac:dyDescent="0.2"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</row>
    <row r="181" spans="5:18" x14ac:dyDescent="0.2"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</row>
    <row r="182" spans="5:18" x14ac:dyDescent="0.2"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</row>
    <row r="183" spans="5:18" x14ac:dyDescent="0.2"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</row>
    <row r="184" spans="5:18" x14ac:dyDescent="0.2"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</row>
    <row r="185" spans="5:18" x14ac:dyDescent="0.2"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</row>
    <row r="186" spans="5:18" x14ac:dyDescent="0.2"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</row>
    <row r="187" spans="5:18" x14ac:dyDescent="0.2"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</row>
    <row r="188" spans="5:18" x14ac:dyDescent="0.2"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</row>
    <row r="189" spans="5:18" x14ac:dyDescent="0.2"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</row>
    <row r="190" spans="5:18" x14ac:dyDescent="0.2"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</row>
    <row r="191" spans="5:18" x14ac:dyDescent="0.2"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</row>
    <row r="192" spans="5:18" x14ac:dyDescent="0.2"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</row>
    <row r="198" spans="19:20" x14ac:dyDescent="0.2">
      <c r="S198" s="13">
        <f t="shared" ref="S198:S213" si="2">SUM(E198:Q198)</f>
        <v>0</v>
      </c>
      <c r="T198" s="13">
        <f t="shared" ref="T198:T213" si="3">COUNTIF(E198:Q198,"&gt;0")</f>
        <v>0</v>
      </c>
    </row>
    <row r="199" spans="19:20" x14ac:dyDescent="0.2">
      <c r="S199" s="13">
        <f t="shared" si="2"/>
        <v>0</v>
      </c>
      <c r="T199" s="13">
        <f t="shared" si="3"/>
        <v>0</v>
      </c>
    </row>
    <row r="200" spans="19:20" x14ac:dyDescent="0.2">
      <c r="S200" s="13">
        <f t="shared" si="2"/>
        <v>0</v>
      </c>
      <c r="T200" s="13">
        <f t="shared" si="3"/>
        <v>0</v>
      </c>
    </row>
    <row r="201" spans="19:20" x14ac:dyDescent="0.2">
      <c r="S201" s="13">
        <f t="shared" si="2"/>
        <v>0</v>
      </c>
      <c r="T201" s="13">
        <f t="shared" si="3"/>
        <v>0</v>
      </c>
    </row>
    <row r="202" spans="19:20" x14ac:dyDescent="0.2">
      <c r="S202" s="13">
        <f t="shared" si="2"/>
        <v>0</v>
      </c>
      <c r="T202" s="13">
        <f t="shared" si="3"/>
        <v>0</v>
      </c>
    </row>
    <row r="203" spans="19:20" x14ac:dyDescent="0.2">
      <c r="S203" s="13">
        <f t="shared" si="2"/>
        <v>0</v>
      </c>
      <c r="T203" s="13">
        <f t="shared" si="3"/>
        <v>0</v>
      </c>
    </row>
    <row r="204" spans="19:20" x14ac:dyDescent="0.2">
      <c r="S204" s="13">
        <f t="shared" si="2"/>
        <v>0</v>
      </c>
      <c r="T204" s="13">
        <f t="shared" si="3"/>
        <v>0</v>
      </c>
    </row>
    <row r="205" spans="19:20" x14ac:dyDescent="0.2">
      <c r="S205" s="13">
        <f t="shared" si="2"/>
        <v>0</v>
      </c>
      <c r="T205" s="13">
        <f t="shared" si="3"/>
        <v>0</v>
      </c>
    </row>
    <row r="206" spans="19:20" x14ac:dyDescent="0.2">
      <c r="S206" s="13">
        <f t="shared" si="2"/>
        <v>0</v>
      </c>
      <c r="T206" s="13">
        <f t="shared" si="3"/>
        <v>0</v>
      </c>
    </row>
    <row r="207" spans="19:20" x14ac:dyDescent="0.2">
      <c r="S207" s="13">
        <f t="shared" si="2"/>
        <v>0</v>
      </c>
      <c r="T207" s="13">
        <f t="shared" si="3"/>
        <v>0</v>
      </c>
    </row>
    <row r="208" spans="19:20" x14ac:dyDescent="0.2">
      <c r="S208" s="13">
        <f t="shared" si="2"/>
        <v>0</v>
      </c>
      <c r="T208" s="13">
        <f t="shared" si="3"/>
        <v>0</v>
      </c>
    </row>
    <row r="209" spans="19:20" x14ac:dyDescent="0.2">
      <c r="S209" s="13">
        <f t="shared" si="2"/>
        <v>0</v>
      </c>
      <c r="T209" s="13">
        <f t="shared" si="3"/>
        <v>0</v>
      </c>
    </row>
    <row r="210" spans="19:20" x14ac:dyDescent="0.2">
      <c r="S210" s="13">
        <f t="shared" si="2"/>
        <v>0</v>
      </c>
      <c r="T210" s="13">
        <f t="shared" si="3"/>
        <v>0</v>
      </c>
    </row>
    <row r="211" spans="19:20" x14ac:dyDescent="0.2">
      <c r="S211" s="13">
        <f t="shared" si="2"/>
        <v>0</v>
      </c>
      <c r="T211" s="13">
        <f t="shared" si="3"/>
        <v>0</v>
      </c>
    </row>
    <row r="212" spans="19:20" x14ac:dyDescent="0.2">
      <c r="S212" s="13">
        <f t="shared" si="2"/>
        <v>0</v>
      </c>
      <c r="T212" s="13">
        <f t="shared" si="3"/>
        <v>0</v>
      </c>
    </row>
    <row r="213" spans="19:20" x14ac:dyDescent="0.2">
      <c r="S213" s="13">
        <f t="shared" si="2"/>
        <v>0</v>
      </c>
      <c r="T213" s="13">
        <f t="shared" si="3"/>
        <v>0</v>
      </c>
    </row>
    <row r="214" spans="19:20" x14ac:dyDescent="0.2">
      <c r="S214" s="13">
        <f t="shared" ref="S214:S240" si="4">SUM(E214:P214)</f>
        <v>0</v>
      </c>
      <c r="T214" s="13">
        <f t="shared" ref="T214:T240" si="5">COUNTIF(E214:P214,"&gt;0")</f>
        <v>0</v>
      </c>
    </row>
    <row r="215" spans="19:20" x14ac:dyDescent="0.2">
      <c r="S215" s="13">
        <f t="shared" si="4"/>
        <v>0</v>
      </c>
      <c r="T215" s="13">
        <f t="shared" si="5"/>
        <v>0</v>
      </c>
    </row>
    <row r="216" spans="19:20" x14ac:dyDescent="0.2">
      <c r="S216" s="13">
        <f t="shared" si="4"/>
        <v>0</v>
      </c>
      <c r="T216" s="13">
        <f t="shared" si="5"/>
        <v>0</v>
      </c>
    </row>
    <row r="217" spans="19:20" x14ac:dyDescent="0.2">
      <c r="S217" s="13">
        <f t="shared" si="4"/>
        <v>0</v>
      </c>
      <c r="T217" s="13">
        <f t="shared" si="5"/>
        <v>0</v>
      </c>
    </row>
    <row r="218" spans="19:20" x14ac:dyDescent="0.2">
      <c r="S218" s="13">
        <f t="shared" si="4"/>
        <v>0</v>
      </c>
      <c r="T218" s="13">
        <f t="shared" si="5"/>
        <v>0</v>
      </c>
    </row>
    <row r="219" spans="19:20" x14ac:dyDescent="0.2">
      <c r="S219" s="13">
        <f t="shared" si="4"/>
        <v>0</v>
      </c>
      <c r="T219" s="13">
        <f t="shared" si="5"/>
        <v>0</v>
      </c>
    </row>
    <row r="220" spans="19:20" x14ac:dyDescent="0.2">
      <c r="S220" s="13">
        <f t="shared" si="4"/>
        <v>0</v>
      </c>
      <c r="T220" s="13">
        <f t="shared" si="5"/>
        <v>0</v>
      </c>
    </row>
    <row r="221" spans="19:20" x14ac:dyDescent="0.2">
      <c r="S221" s="13">
        <f t="shared" si="4"/>
        <v>0</v>
      </c>
      <c r="T221" s="13">
        <f t="shared" si="5"/>
        <v>0</v>
      </c>
    </row>
    <row r="222" spans="19:20" x14ac:dyDescent="0.2">
      <c r="S222" s="13">
        <f t="shared" si="4"/>
        <v>0</v>
      </c>
      <c r="T222" s="13">
        <f t="shared" si="5"/>
        <v>0</v>
      </c>
    </row>
    <row r="223" spans="19:20" x14ac:dyDescent="0.2">
      <c r="S223" s="13">
        <f t="shared" si="4"/>
        <v>0</v>
      </c>
      <c r="T223" s="13">
        <f t="shared" si="5"/>
        <v>0</v>
      </c>
    </row>
    <row r="224" spans="19:20" x14ac:dyDescent="0.2">
      <c r="S224" s="13">
        <f t="shared" si="4"/>
        <v>0</v>
      </c>
      <c r="T224" s="13">
        <f t="shared" si="5"/>
        <v>0</v>
      </c>
    </row>
    <row r="225" spans="19:20" x14ac:dyDescent="0.2">
      <c r="S225" s="13">
        <f t="shared" si="4"/>
        <v>0</v>
      </c>
      <c r="T225" s="13">
        <f t="shared" si="5"/>
        <v>0</v>
      </c>
    </row>
    <row r="226" spans="19:20" x14ac:dyDescent="0.2">
      <c r="S226" s="13">
        <f t="shared" si="4"/>
        <v>0</v>
      </c>
      <c r="T226" s="13">
        <f t="shared" si="5"/>
        <v>0</v>
      </c>
    </row>
    <row r="227" spans="19:20" x14ac:dyDescent="0.2">
      <c r="S227" s="13">
        <f t="shared" si="4"/>
        <v>0</v>
      </c>
      <c r="T227" s="13">
        <f t="shared" si="5"/>
        <v>0</v>
      </c>
    </row>
    <row r="228" spans="19:20" x14ac:dyDescent="0.2">
      <c r="S228" s="13">
        <f t="shared" si="4"/>
        <v>0</v>
      </c>
      <c r="T228" s="13">
        <f t="shared" si="5"/>
        <v>0</v>
      </c>
    </row>
    <row r="229" spans="19:20" x14ac:dyDescent="0.2">
      <c r="S229" s="13">
        <f t="shared" si="4"/>
        <v>0</v>
      </c>
      <c r="T229" s="13">
        <f t="shared" si="5"/>
        <v>0</v>
      </c>
    </row>
    <row r="230" spans="19:20" x14ac:dyDescent="0.2">
      <c r="S230" s="13">
        <f t="shared" si="4"/>
        <v>0</v>
      </c>
      <c r="T230" s="13">
        <f t="shared" si="5"/>
        <v>0</v>
      </c>
    </row>
    <row r="231" spans="19:20" x14ac:dyDescent="0.2">
      <c r="S231" s="13">
        <f t="shared" si="4"/>
        <v>0</v>
      </c>
      <c r="T231" s="13">
        <f t="shared" si="5"/>
        <v>0</v>
      </c>
    </row>
    <row r="232" spans="19:20" x14ac:dyDescent="0.2">
      <c r="S232" s="13">
        <f t="shared" si="4"/>
        <v>0</v>
      </c>
      <c r="T232" s="13">
        <f t="shared" si="5"/>
        <v>0</v>
      </c>
    </row>
    <row r="233" spans="19:20" x14ac:dyDescent="0.2">
      <c r="S233" s="13">
        <f t="shared" si="4"/>
        <v>0</v>
      </c>
      <c r="T233" s="13">
        <f t="shared" si="5"/>
        <v>0</v>
      </c>
    </row>
    <row r="234" spans="19:20" x14ac:dyDescent="0.2">
      <c r="S234" s="13">
        <f t="shared" si="4"/>
        <v>0</v>
      </c>
      <c r="T234" s="13">
        <f t="shared" si="5"/>
        <v>0</v>
      </c>
    </row>
    <row r="235" spans="19:20" x14ac:dyDescent="0.2">
      <c r="S235" s="13">
        <f t="shared" si="4"/>
        <v>0</v>
      </c>
      <c r="T235" s="13">
        <f t="shared" si="5"/>
        <v>0</v>
      </c>
    </row>
    <row r="236" spans="19:20" x14ac:dyDescent="0.2">
      <c r="S236" s="13">
        <f t="shared" si="4"/>
        <v>0</v>
      </c>
      <c r="T236" s="13">
        <f t="shared" si="5"/>
        <v>0</v>
      </c>
    </row>
    <row r="237" spans="19:20" x14ac:dyDescent="0.2">
      <c r="S237" s="13">
        <f t="shared" si="4"/>
        <v>0</v>
      </c>
      <c r="T237" s="13">
        <f t="shared" si="5"/>
        <v>0</v>
      </c>
    </row>
    <row r="238" spans="19:20" x14ac:dyDescent="0.2">
      <c r="S238" s="13">
        <f t="shared" si="4"/>
        <v>0</v>
      </c>
      <c r="T238" s="13">
        <f t="shared" si="5"/>
        <v>0</v>
      </c>
    </row>
    <row r="239" spans="19:20" x14ac:dyDescent="0.2">
      <c r="S239" s="13">
        <f t="shared" si="4"/>
        <v>0</v>
      </c>
      <c r="T239" s="13">
        <f t="shared" si="5"/>
        <v>0</v>
      </c>
    </row>
    <row r="240" spans="19:20" x14ac:dyDescent="0.2">
      <c r="S240" s="13">
        <f t="shared" si="4"/>
        <v>0</v>
      </c>
      <c r="T240" s="13">
        <f t="shared" si="5"/>
        <v>0</v>
      </c>
    </row>
  </sheetData>
  <sortState xmlns:xlrd2="http://schemas.microsoft.com/office/spreadsheetml/2017/richdata2" ref="A3:T51">
    <sortCondition descending="1" ref="S3:S5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2"/>
  <sheetViews>
    <sheetView zoomScale="96" workbookViewId="0">
      <selection activeCell="D22" sqref="D22"/>
    </sheetView>
  </sheetViews>
  <sheetFormatPr baseColWidth="10" defaultRowHeight="16" x14ac:dyDescent="0.2"/>
  <cols>
    <col min="1" max="1" width="7.83203125" style="13" customWidth="1"/>
    <col min="2" max="2" width="21" customWidth="1"/>
    <col min="3" max="3" width="23.1640625" bestFit="1" customWidth="1"/>
    <col min="4" max="4" width="9.33203125" customWidth="1"/>
    <col min="5" max="18" width="9.5" customWidth="1"/>
    <col min="19" max="20" width="10.83203125" style="13"/>
  </cols>
  <sheetData>
    <row r="1" spans="1:20" ht="31" x14ac:dyDescent="0.2">
      <c r="A1" s="16"/>
      <c r="B1" s="15" t="s">
        <v>0</v>
      </c>
      <c r="C1" s="15" t="s">
        <v>113</v>
      </c>
      <c r="D1" s="15" t="s">
        <v>1</v>
      </c>
      <c r="E1" s="17" t="s">
        <v>2</v>
      </c>
      <c r="F1" s="17" t="s">
        <v>3</v>
      </c>
      <c r="G1" s="17" t="s">
        <v>3</v>
      </c>
      <c r="H1" s="17" t="s">
        <v>3</v>
      </c>
      <c r="I1" s="17" t="s">
        <v>3</v>
      </c>
      <c r="J1" s="17" t="s">
        <v>3</v>
      </c>
      <c r="K1" s="17" t="s">
        <v>3</v>
      </c>
      <c r="L1" s="17" t="s">
        <v>3</v>
      </c>
      <c r="M1" s="17" t="s">
        <v>3</v>
      </c>
      <c r="N1" s="17" t="s">
        <v>3</v>
      </c>
      <c r="O1" s="17" t="s">
        <v>3</v>
      </c>
      <c r="P1" s="17" t="s">
        <v>3</v>
      </c>
      <c r="Q1" s="17"/>
      <c r="R1" s="17"/>
    </row>
    <row r="2" spans="1:20" ht="43" customHeight="1" x14ac:dyDescent="0.2">
      <c r="A2" s="13" t="s">
        <v>4</v>
      </c>
      <c r="B2" t="s">
        <v>36</v>
      </c>
      <c r="C2" t="s">
        <v>37</v>
      </c>
      <c r="D2" t="s">
        <v>5</v>
      </c>
      <c r="E2" s="40" t="s">
        <v>48</v>
      </c>
      <c r="F2" s="40" t="s">
        <v>39</v>
      </c>
      <c r="G2" s="40" t="s">
        <v>40</v>
      </c>
      <c r="H2" s="40" t="s">
        <v>41</v>
      </c>
      <c r="I2" s="40" t="s">
        <v>35</v>
      </c>
      <c r="J2" s="40" t="s">
        <v>49</v>
      </c>
      <c r="K2" s="40" t="s">
        <v>60</v>
      </c>
      <c r="L2" s="40" t="s">
        <v>82</v>
      </c>
      <c r="M2" s="40" t="s">
        <v>83</v>
      </c>
      <c r="N2" s="40" t="s">
        <v>84</v>
      </c>
      <c r="O2" s="40" t="s">
        <v>46</v>
      </c>
      <c r="P2" s="40" t="s">
        <v>50</v>
      </c>
      <c r="Q2" s="40" t="s">
        <v>85</v>
      </c>
      <c r="R2" s="40" t="s">
        <v>61</v>
      </c>
      <c r="S2" s="17" t="s">
        <v>21</v>
      </c>
      <c r="T2" s="17" t="s">
        <v>22</v>
      </c>
    </row>
    <row r="3" spans="1:20" x14ac:dyDescent="0.2">
      <c r="A3" s="13">
        <v>1</v>
      </c>
      <c r="B3" t="s">
        <v>86</v>
      </c>
      <c r="C3" t="s">
        <v>32</v>
      </c>
      <c r="D3" t="s">
        <v>23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100</v>
      </c>
      <c r="T3" s="13">
        <f>COUNTIF(E3:R3,"&gt;0")</f>
        <v>1</v>
      </c>
    </row>
    <row r="4" spans="1:20" x14ac:dyDescent="0.2">
      <c r="A4" s="13">
        <v>2</v>
      </c>
      <c r="B4" t="s">
        <v>44</v>
      </c>
      <c r="C4" t="s">
        <v>27</v>
      </c>
      <c r="D4" t="s">
        <v>23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ref="S4:S14" si="0">SUM(E4:R4)</f>
        <v>99</v>
      </c>
      <c r="T4" s="13">
        <f t="shared" ref="T4:T14" si="1">COUNTIF(E4:R4,"&gt;0")</f>
        <v>1</v>
      </c>
    </row>
    <row r="5" spans="1:20" x14ac:dyDescent="0.2">
      <c r="A5" s="13">
        <v>3</v>
      </c>
      <c r="B5" t="s">
        <v>89</v>
      </c>
      <c r="C5" t="s">
        <v>45</v>
      </c>
      <c r="D5" t="s">
        <v>23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98</v>
      </c>
      <c r="T5" s="13">
        <f t="shared" si="1"/>
        <v>1</v>
      </c>
    </row>
    <row r="6" spans="1:20" x14ac:dyDescent="0.2">
      <c r="A6" s="13">
        <v>4</v>
      </c>
      <c r="B6" t="s">
        <v>91</v>
      </c>
      <c r="C6" t="s">
        <v>51</v>
      </c>
      <c r="D6" t="s">
        <v>23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 t="shared" si="0"/>
        <v>97</v>
      </c>
      <c r="T6" s="13">
        <f t="shared" si="1"/>
        <v>1</v>
      </c>
    </row>
    <row r="7" spans="1:20" x14ac:dyDescent="0.2">
      <c r="A7" s="13">
        <v>5</v>
      </c>
      <c r="B7" t="s">
        <v>94</v>
      </c>
      <c r="C7" t="s">
        <v>27</v>
      </c>
      <c r="D7" t="s">
        <v>23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96</v>
      </c>
      <c r="T7" s="13">
        <f t="shared" si="1"/>
        <v>1</v>
      </c>
    </row>
    <row r="8" spans="1:20" x14ac:dyDescent="0.2">
      <c r="A8" s="13">
        <v>6</v>
      </c>
      <c r="B8" t="s">
        <v>65</v>
      </c>
      <c r="C8" t="s">
        <v>51</v>
      </c>
      <c r="D8" t="s">
        <v>23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13">
        <f t="shared" si="0"/>
        <v>95</v>
      </c>
      <c r="T8" s="13">
        <f t="shared" si="1"/>
        <v>1</v>
      </c>
    </row>
    <row r="9" spans="1:20" x14ac:dyDescent="0.2">
      <c r="A9" s="13">
        <v>7</v>
      </c>
      <c r="B9" t="s">
        <v>97</v>
      </c>
      <c r="C9" t="s">
        <v>45</v>
      </c>
      <c r="D9" t="s">
        <v>23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13">
        <f t="shared" si="0"/>
        <v>94</v>
      </c>
      <c r="T9" s="13">
        <f t="shared" si="1"/>
        <v>1</v>
      </c>
    </row>
    <row r="10" spans="1:20" x14ac:dyDescent="0.2">
      <c r="A10" s="13">
        <v>8</v>
      </c>
      <c r="B10" t="s">
        <v>101</v>
      </c>
      <c r="C10" t="s">
        <v>27</v>
      </c>
      <c r="D10" t="s">
        <v>23</v>
      </c>
      <c r="E10">
        <v>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13">
        <f t="shared" si="0"/>
        <v>93</v>
      </c>
      <c r="T10" s="13">
        <f t="shared" si="1"/>
        <v>1</v>
      </c>
    </row>
    <row r="11" spans="1:20" x14ac:dyDescent="0.2">
      <c r="A11" s="13">
        <v>9</v>
      </c>
      <c r="B11" t="s">
        <v>104</v>
      </c>
      <c r="C11" t="s">
        <v>105</v>
      </c>
      <c r="D11" t="s">
        <v>23</v>
      </c>
      <c r="E11">
        <v>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13">
        <f t="shared" si="0"/>
        <v>92</v>
      </c>
      <c r="T11" s="13">
        <f t="shared" si="1"/>
        <v>1</v>
      </c>
    </row>
    <row r="12" spans="1:20" x14ac:dyDescent="0.2">
      <c r="A12" s="13">
        <v>10</v>
      </c>
      <c r="B12" t="s">
        <v>106</v>
      </c>
      <c r="C12" t="s">
        <v>51</v>
      </c>
      <c r="D12" t="s">
        <v>23</v>
      </c>
      <c r="E12">
        <v>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13">
        <f t="shared" si="0"/>
        <v>91</v>
      </c>
      <c r="T12" s="13">
        <f t="shared" si="1"/>
        <v>1</v>
      </c>
    </row>
    <row r="13" spans="1:20" x14ac:dyDescent="0.2">
      <c r="A13" s="13">
        <v>11</v>
      </c>
      <c r="B13" t="s">
        <v>110</v>
      </c>
      <c r="C13" t="s">
        <v>51</v>
      </c>
      <c r="D13" t="s">
        <v>23</v>
      </c>
      <c r="E13">
        <v>90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13">
        <f t="shared" si="0"/>
        <v>90</v>
      </c>
      <c r="T13" s="13">
        <f t="shared" si="1"/>
        <v>1</v>
      </c>
    </row>
    <row r="14" spans="1:20" x14ac:dyDescent="0.2">
      <c r="A14" s="13">
        <v>12</v>
      </c>
      <c r="B14" t="s">
        <v>111</v>
      </c>
      <c r="C14" t="s">
        <v>45</v>
      </c>
      <c r="D14" t="s">
        <v>23</v>
      </c>
      <c r="E14">
        <v>89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13">
        <f t="shared" si="0"/>
        <v>89</v>
      </c>
      <c r="T14" s="13">
        <f t="shared" si="1"/>
        <v>1</v>
      </c>
    </row>
    <row r="15" spans="1:20" x14ac:dyDescent="0.2">
      <c r="S15"/>
      <c r="T15"/>
    </row>
    <row r="16" spans="1:20" x14ac:dyDescent="0.2">
      <c r="S16"/>
      <c r="T16"/>
    </row>
    <row r="17" spans="19:20" x14ac:dyDescent="0.2">
      <c r="S17"/>
      <c r="T17"/>
    </row>
    <row r="18" spans="19:20" x14ac:dyDescent="0.2">
      <c r="S18"/>
      <c r="T18"/>
    </row>
    <row r="19" spans="19:20" x14ac:dyDescent="0.2">
      <c r="S19"/>
      <c r="T19"/>
    </row>
    <row r="20" spans="19:20" x14ac:dyDescent="0.2">
      <c r="S20"/>
      <c r="T20"/>
    </row>
    <row r="21" spans="19:20" x14ac:dyDescent="0.2">
      <c r="S21"/>
      <c r="T21"/>
    </row>
    <row r="22" spans="19:20" x14ac:dyDescent="0.2">
      <c r="S22"/>
      <c r="T22"/>
    </row>
    <row r="23" spans="19:20" x14ac:dyDescent="0.2">
      <c r="S23"/>
      <c r="T23"/>
    </row>
    <row r="24" spans="19:20" x14ac:dyDescent="0.2">
      <c r="S24"/>
      <c r="T24"/>
    </row>
    <row r="25" spans="19:20" x14ac:dyDescent="0.2">
      <c r="S25"/>
      <c r="T25"/>
    </row>
    <row r="26" spans="19:20" x14ac:dyDescent="0.2">
      <c r="S26"/>
      <c r="T26"/>
    </row>
    <row r="27" spans="19:20" x14ac:dyDescent="0.2">
      <c r="S27"/>
      <c r="T27"/>
    </row>
    <row r="28" spans="19:20" x14ac:dyDescent="0.2">
      <c r="S28"/>
      <c r="T28"/>
    </row>
    <row r="29" spans="19:20" x14ac:dyDescent="0.2">
      <c r="S29"/>
      <c r="T29"/>
    </row>
    <row r="30" spans="19:20" x14ac:dyDescent="0.2">
      <c r="S30"/>
      <c r="T30"/>
    </row>
    <row r="31" spans="19:20" x14ac:dyDescent="0.2">
      <c r="S31"/>
      <c r="T31"/>
    </row>
    <row r="32" spans="19:20" x14ac:dyDescent="0.2">
      <c r="S32"/>
      <c r="T32"/>
    </row>
    <row r="33" spans="19:20" x14ac:dyDescent="0.2">
      <c r="S33"/>
      <c r="T33"/>
    </row>
    <row r="60" spans="19:20" x14ac:dyDescent="0.2">
      <c r="S60" s="13">
        <f t="shared" ref="S60:S65" si="2">SUM(E60:Q60)</f>
        <v>0</v>
      </c>
      <c r="T60" s="13">
        <f t="shared" ref="T60:T65" si="3">COUNTIF(E60:Q60,"&gt;0")</f>
        <v>0</v>
      </c>
    </row>
    <row r="61" spans="19:20" x14ac:dyDescent="0.2">
      <c r="S61" s="13">
        <f t="shared" si="2"/>
        <v>0</v>
      </c>
      <c r="T61" s="13">
        <f t="shared" si="3"/>
        <v>0</v>
      </c>
    </row>
    <row r="62" spans="19:20" x14ac:dyDescent="0.2">
      <c r="S62" s="13">
        <f t="shared" si="2"/>
        <v>0</v>
      </c>
      <c r="T62" s="13">
        <f t="shared" si="3"/>
        <v>0</v>
      </c>
    </row>
    <row r="63" spans="19:20" x14ac:dyDescent="0.2">
      <c r="S63" s="13">
        <f t="shared" si="2"/>
        <v>0</v>
      </c>
      <c r="T63" s="13">
        <f t="shared" si="3"/>
        <v>0</v>
      </c>
    </row>
    <row r="64" spans="19:20" x14ac:dyDescent="0.2">
      <c r="S64" s="13">
        <f t="shared" si="2"/>
        <v>0</v>
      </c>
      <c r="T64" s="13">
        <f t="shared" si="3"/>
        <v>0</v>
      </c>
    </row>
    <row r="65" spans="19:20" x14ac:dyDescent="0.2">
      <c r="S65" s="13">
        <f t="shared" si="2"/>
        <v>0</v>
      </c>
      <c r="T65" s="13">
        <f t="shared" si="3"/>
        <v>0</v>
      </c>
    </row>
    <row r="66" spans="19:20" x14ac:dyDescent="0.2">
      <c r="S66" s="13">
        <f t="shared" ref="S66:S92" si="4">SUM(E66:Q66)</f>
        <v>0</v>
      </c>
      <c r="T66" s="13">
        <f t="shared" ref="T66:T92" si="5">COUNTIF(E66:Q66,"&gt;0")</f>
        <v>0</v>
      </c>
    </row>
    <row r="67" spans="19:20" x14ac:dyDescent="0.2">
      <c r="S67" s="13">
        <f t="shared" si="4"/>
        <v>0</v>
      </c>
      <c r="T67" s="13">
        <f t="shared" si="5"/>
        <v>0</v>
      </c>
    </row>
    <row r="68" spans="19:20" x14ac:dyDescent="0.2">
      <c r="S68" s="13">
        <f t="shared" si="4"/>
        <v>0</v>
      </c>
      <c r="T68" s="13">
        <f t="shared" si="5"/>
        <v>0</v>
      </c>
    </row>
    <row r="69" spans="19:20" x14ac:dyDescent="0.2">
      <c r="S69" s="13">
        <f t="shared" si="4"/>
        <v>0</v>
      </c>
      <c r="T69" s="13">
        <f t="shared" si="5"/>
        <v>0</v>
      </c>
    </row>
    <row r="70" spans="19:20" x14ac:dyDescent="0.2">
      <c r="S70" s="13">
        <f t="shared" si="4"/>
        <v>0</v>
      </c>
      <c r="T70" s="13">
        <f t="shared" si="5"/>
        <v>0</v>
      </c>
    </row>
    <row r="71" spans="19:20" x14ac:dyDescent="0.2">
      <c r="S71" s="13">
        <f t="shared" si="4"/>
        <v>0</v>
      </c>
      <c r="T71" s="13">
        <f t="shared" si="5"/>
        <v>0</v>
      </c>
    </row>
    <row r="72" spans="19:20" x14ac:dyDescent="0.2">
      <c r="S72" s="13">
        <f t="shared" si="4"/>
        <v>0</v>
      </c>
      <c r="T72" s="13">
        <f t="shared" si="5"/>
        <v>0</v>
      </c>
    </row>
    <row r="73" spans="19:20" x14ac:dyDescent="0.2">
      <c r="S73" s="13">
        <f t="shared" si="4"/>
        <v>0</v>
      </c>
      <c r="T73" s="13">
        <f t="shared" si="5"/>
        <v>0</v>
      </c>
    </row>
    <row r="74" spans="19:20" x14ac:dyDescent="0.2">
      <c r="S74" s="13">
        <f t="shared" si="4"/>
        <v>0</v>
      </c>
      <c r="T74" s="13">
        <f t="shared" si="5"/>
        <v>0</v>
      </c>
    </row>
    <row r="75" spans="19:20" x14ac:dyDescent="0.2">
      <c r="S75" s="13">
        <f t="shared" si="4"/>
        <v>0</v>
      </c>
      <c r="T75" s="13">
        <f t="shared" si="5"/>
        <v>0</v>
      </c>
    </row>
    <row r="76" spans="19:20" x14ac:dyDescent="0.2">
      <c r="S76" s="13">
        <f t="shared" si="4"/>
        <v>0</v>
      </c>
      <c r="T76" s="13">
        <f t="shared" si="5"/>
        <v>0</v>
      </c>
    </row>
    <row r="77" spans="19:20" x14ac:dyDescent="0.2">
      <c r="S77" s="13">
        <f t="shared" si="4"/>
        <v>0</v>
      </c>
      <c r="T77" s="13">
        <f t="shared" si="5"/>
        <v>0</v>
      </c>
    </row>
    <row r="78" spans="19:20" x14ac:dyDescent="0.2">
      <c r="S78" s="13">
        <f t="shared" si="4"/>
        <v>0</v>
      </c>
      <c r="T78" s="13">
        <f t="shared" si="5"/>
        <v>0</v>
      </c>
    </row>
    <row r="79" spans="19:20" x14ac:dyDescent="0.2">
      <c r="S79" s="13">
        <f t="shared" si="4"/>
        <v>0</v>
      </c>
      <c r="T79" s="13">
        <f t="shared" si="5"/>
        <v>0</v>
      </c>
    </row>
    <row r="80" spans="19:20" x14ac:dyDescent="0.2">
      <c r="S80" s="13">
        <f t="shared" si="4"/>
        <v>0</v>
      </c>
      <c r="T80" s="13">
        <f t="shared" si="5"/>
        <v>0</v>
      </c>
    </row>
    <row r="81" spans="19:20" x14ac:dyDescent="0.2">
      <c r="S81" s="13">
        <f t="shared" si="4"/>
        <v>0</v>
      </c>
      <c r="T81" s="13">
        <f t="shared" si="5"/>
        <v>0</v>
      </c>
    </row>
    <row r="82" spans="19:20" x14ac:dyDescent="0.2">
      <c r="S82" s="13">
        <f t="shared" si="4"/>
        <v>0</v>
      </c>
      <c r="T82" s="13">
        <f t="shared" si="5"/>
        <v>0</v>
      </c>
    </row>
    <row r="83" spans="19:20" x14ac:dyDescent="0.2">
      <c r="S83" s="13">
        <f t="shared" si="4"/>
        <v>0</v>
      </c>
      <c r="T83" s="13">
        <f t="shared" si="5"/>
        <v>0</v>
      </c>
    </row>
    <row r="84" spans="19:20" x14ac:dyDescent="0.2">
      <c r="S84" s="13">
        <f t="shared" si="4"/>
        <v>0</v>
      </c>
      <c r="T84" s="13">
        <f t="shared" si="5"/>
        <v>0</v>
      </c>
    </row>
    <row r="85" spans="19:20" x14ac:dyDescent="0.2">
      <c r="S85" s="13">
        <f t="shared" si="4"/>
        <v>0</v>
      </c>
      <c r="T85" s="13">
        <f t="shared" si="5"/>
        <v>0</v>
      </c>
    </row>
    <row r="86" spans="19:20" x14ac:dyDescent="0.2">
      <c r="S86" s="13">
        <f t="shared" si="4"/>
        <v>0</v>
      </c>
      <c r="T86" s="13">
        <f t="shared" si="5"/>
        <v>0</v>
      </c>
    </row>
    <row r="87" spans="19:20" x14ac:dyDescent="0.2">
      <c r="S87" s="13">
        <f t="shared" si="4"/>
        <v>0</v>
      </c>
      <c r="T87" s="13">
        <f t="shared" si="5"/>
        <v>0</v>
      </c>
    </row>
    <row r="88" spans="19:20" x14ac:dyDescent="0.2">
      <c r="S88" s="13">
        <f t="shared" si="4"/>
        <v>0</v>
      </c>
      <c r="T88" s="13">
        <f t="shared" si="5"/>
        <v>0</v>
      </c>
    </row>
    <row r="89" spans="19:20" x14ac:dyDescent="0.2">
      <c r="S89" s="13">
        <f t="shared" si="4"/>
        <v>0</v>
      </c>
      <c r="T89" s="13">
        <f t="shared" si="5"/>
        <v>0</v>
      </c>
    </row>
    <row r="90" spans="19:20" x14ac:dyDescent="0.2">
      <c r="S90" s="13">
        <f t="shared" si="4"/>
        <v>0</v>
      </c>
      <c r="T90" s="13">
        <f t="shared" si="5"/>
        <v>0</v>
      </c>
    </row>
    <row r="91" spans="19:20" x14ac:dyDescent="0.2">
      <c r="S91" s="13">
        <f t="shared" si="4"/>
        <v>0</v>
      </c>
      <c r="T91" s="13">
        <f t="shared" si="5"/>
        <v>0</v>
      </c>
    </row>
    <row r="92" spans="19:20" x14ac:dyDescent="0.2">
      <c r="S92" s="13">
        <f t="shared" si="4"/>
        <v>0</v>
      </c>
      <c r="T92" s="13">
        <f t="shared" si="5"/>
        <v>0</v>
      </c>
    </row>
  </sheetData>
  <sortState xmlns:xlrd2="http://schemas.microsoft.com/office/spreadsheetml/2017/richdata2" ref="A3:T19">
    <sortCondition descending="1" ref="S3:S1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54"/>
  <sheetViews>
    <sheetView workbookViewId="0">
      <selection activeCell="T12" sqref="T12"/>
    </sheetView>
  </sheetViews>
  <sheetFormatPr baseColWidth="10" defaultRowHeight="16" x14ac:dyDescent="0.2"/>
  <cols>
    <col min="1" max="1" width="7.33203125" style="13" customWidth="1"/>
    <col min="2" max="2" width="17.83203125" bestFit="1" customWidth="1"/>
    <col min="3" max="3" width="23.1640625" bestFit="1" customWidth="1"/>
    <col min="4" max="4" width="8.33203125" bestFit="1" customWidth="1"/>
    <col min="5" max="5" width="9.5" customWidth="1"/>
    <col min="6" max="6" width="9" customWidth="1"/>
    <col min="7" max="11" width="9.5" customWidth="1"/>
    <col min="12" max="12" width="7.6640625" customWidth="1"/>
    <col min="13" max="13" width="13" customWidth="1"/>
    <col min="14" max="16" width="9.5" customWidth="1"/>
    <col min="17" max="18" width="11.5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114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87</v>
      </c>
      <c r="C3" t="s">
        <v>32</v>
      </c>
      <c r="D3" t="s">
        <v>25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47</v>
      </c>
      <c r="C4" t="s">
        <v>27</v>
      </c>
      <c r="D4" t="s">
        <v>25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12" si="0">SUM(E4:R4)</f>
        <v>99</v>
      </c>
      <c r="T4" s="36">
        <f t="shared" ref="T4:T12" si="1">COUNTIF(E4:R4,"&gt;0")</f>
        <v>1</v>
      </c>
    </row>
    <row r="5" spans="1:20" x14ac:dyDescent="0.2">
      <c r="A5" s="13">
        <v>3</v>
      </c>
      <c r="B5" t="s">
        <v>62</v>
      </c>
      <c r="C5" t="s">
        <v>45</v>
      </c>
      <c r="D5" t="s">
        <v>25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98</v>
      </c>
      <c r="T5" s="36">
        <f t="shared" si="1"/>
        <v>1</v>
      </c>
    </row>
    <row r="6" spans="1:20" x14ac:dyDescent="0.2">
      <c r="A6" s="13">
        <v>4</v>
      </c>
      <c r="B6" t="s">
        <v>93</v>
      </c>
      <c r="C6" t="s">
        <v>51</v>
      </c>
      <c r="D6" t="s">
        <v>25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97</v>
      </c>
      <c r="T6" s="36">
        <f t="shared" si="1"/>
        <v>1</v>
      </c>
    </row>
    <row r="7" spans="1:20" x14ac:dyDescent="0.2">
      <c r="A7" s="13">
        <v>5</v>
      </c>
      <c r="B7" t="s">
        <v>63</v>
      </c>
      <c r="C7" t="s">
        <v>51</v>
      </c>
      <c r="D7" t="s">
        <v>25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96</v>
      </c>
      <c r="T7" s="36">
        <f t="shared" si="1"/>
        <v>1</v>
      </c>
    </row>
    <row r="8" spans="1:20" x14ac:dyDescent="0.2">
      <c r="A8" s="13">
        <v>6</v>
      </c>
      <c r="B8" t="s">
        <v>33</v>
      </c>
      <c r="C8" t="s">
        <v>27</v>
      </c>
      <c r="D8" t="s">
        <v>25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95</v>
      </c>
      <c r="T8" s="36">
        <f t="shared" si="1"/>
        <v>1</v>
      </c>
    </row>
    <row r="9" spans="1:20" x14ac:dyDescent="0.2">
      <c r="A9" s="13">
        <v>7</v>
      </c>
      <c r="B9" t="s">
        <v>96</v>
      </c>
      <c r="C9" t="s">
        <v>51</v>
      </c>
      <c r="D9" t="s">
        <v>25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94</v>
      </c>
      <c r="T9" s="36">
        <f t="shared" si="1"/>
        <v>1</v>
      </c>
    </row>
    <row r="10" spans="1:20" x14ac:dyDescent="0.2">
      <c r="A10" s="13">
        <v>8</v>
      </c>
      <c r="B10" t="s">
        <v>64</v>
      </c>
      <c r="C10" t="s">
        <v>27</v>
      </c>
      <c r="D10" t="s">
        <v>25</v>
      </c>
      <c r="E10">
        <v>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93</v>
      </c>
      <c r="T10" s="36">
        <f t="shared" si="1"/>
        <v>1</v>
      </c>
    </row>
    <row r="11" spans="1:20" x14ac:dyDescent="0.2">
      <c r="A11" s="13">
        <v>9</v>
      </c>
      <c r="B11" t="s">
        <v>103</v>
      </c>
      <c r="C11" t="s">
        <v>45</v>
      </c>
      <c r="D11" t="s">
        <v>25</v>
      </c>
      <c r="E11">
        <v>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36">
        <f t="shared" si="0"/>
        <v>92</v>
      </c>
      <c r="T11" s="36">
        <f t="shared" si="1"/>
        <v>1</v>
      </c>
    </row>
    <row r="12" spans="1:20" x14ac:dyDescent="0.2">
      <c r="A12" s="13">
        <v>10</v>
      </c>
      <c r="B12" t="s">
        <v>112</v>
      </c>
      <c r="C12" t="s">
        <v>51</v>
      </c>
      <c r="D12" t="s">
        <v>25</v>
      </c>
      <c r="E12">
        <v>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36">
        <f t="shared" si="0"/>
        <v>91</v>
      </c>
      <c r="T12" s="36">
        <f t="shared" si="1"/>
        <v>1</v>
      </c>
    </row>
    <row r="13" spans="1:20" x14ac:dyDescent="0.2">
      <c r="S13"/>
      <c r="T13"/>
    </row>
    <row r="14" spans="1:20" x14ac:dyDescent="0.2">
      <c r="S14"/>
      <c r="T14"/>
    </row>
    <row r="15" spans="1:20" x14ac:dyDescent="0.2">
      <c r="S15"/>
      <c r="T15"/>
    </row>
    <row r="16" spans="1:20" x14ac:dyDescent="0.2">
      <c r="S16"/>
      <c r="T16"/>
    </row>
    <row r="17" spans="19:20" x14ac:dyDescent="0.2">
      <c r="S17"/>
      <c r="T17"/>
    </row>
    <row r="18" spans="19:20" x14ac:dyDescent="0.2">
      <c r="S18"/>
      <c r="T18"/>
    </row>
    <row r="19" spans="19:20" x14ac:dyDescent="0.2">
      <c r="S19"/>
      <c r="T19"/>
    </row>
    <row r="20" spans="19:20" x14ac:dyDescent="0.2">
      <c r="S20"/>
      <c r="T20"/>
    </row>
    <row r="21" spans="19:20" x14ac:dyDescent="0.2">
      <c r="S21"/>
      <c r="T21"/>
    </row>
    <row r="22" spans="19:20" x14ac:dyDescent="0.2">
      <c r="S22"/>
      <c r="T22"/>
    </row>
    <row r="23" spans="19:20" x14ac:dyDescent="0.2">
      <c r="S23"/>
      <c r="T23"/>
    </row>
    <row r="24" spans="19:20" x14ac:dyDescent="0.2">
      <c r="S24"/>
      <c r="T24"/>
    </row>
    <row r="25" spans="19:20" x14ac:dyDescent="0.2">
      <c r="S25"/>
      <c r="T25"/>
    </row>
    <row r="26" spans="19:20" x14ac:dyDescent="0.2">
      <c r="S26"/>
      <c r="T26"/>
    </row>
    <row r="27" spans="19:20" x14ac:dyDescent="0.2">
      <c r="S27"/>
      <c r="T27"/>
    </row>
    <row r="28" spans="19:20" x14ac:dyDescent="0.2">
      <c r="S28"/>
      <c r="T28"/>
    </row>
    <row r="29" spans="19:20" x14ac:dyDescent="0.2">
      <c r="S29"/>
      <c r="T29"/>
    </row>
    <row r="30" spans="19:20" x14ac:dyDescent="0.2">
      <c r="S30"/>
      <c r="T30"/>
    </row>
    <row r="31" spans="19:20" x14ac:dyDescent="0.2">
      <c r="S31"/>
      <c r="T31"/>
    </row>
    <row r="50" spans="19:20" x14ac:dyDescent="0.2">
      <c r="S50" s="13">
        <f t="shared" ref="S50:S54" si="2">SUM(E50:Q50)</f>
        <v>0</v>
      </c>
      <c r="T50" s="13">
        <f t="shared" ref="T50:T54" si="3">COUNTIF(E50:Q50,"&gt;0")</f>
        <v>0</v>
      </c>
    </row>
    <row r="51" spans="19:20" x14ac:dyDescent="0.2">
      <c r="S51" s="13">
        <f t="shared" si="2"/>
        <v>0</v>
      </c>
      <c r="T51" s="13">
        <f t="shared" si="3"/>
        <v>0</v>
      </c>
    </row>
    <row r="52" spans="19:20" x14ac:dyDescent="0.2">
      <c r="S52" s="13">
        <f t="shared" si="2"/>
        <v>0</v>
      </c>
      <c r="T52" s="13">
        <f t="shared" si="3"/>
        <v>0</v>
      </c>
    </row>
    <row r="53" spans="19:20" x14ac:dyDescent="0.2">
      <c r="S53" s="13">
        <f t="shared" si="2"/>
        <v>0</v>
      </c>
      <c r="T53" s="13">
        <f t="shared" si="3"/>
        <v>0</v>
      </c>
    </row>
    <row r="54" spans="19:20" x14ac:dyDescent="0.2">
      <c r="S54" s="13">
        <f t="shared" si="2"/>
        <v>0</v>
      </c>
      <c r="T54" s="13">
        <f t="shared" si="3"/>
        <v>0</v>
      </c>
    </row>
  </sheetData>
  <sortState xmlns:xlrd2="http://schemas.microsoft.com/office/spreadsheetml/2017/richdata2" ref="A3:T15">
    <sortCondition descending="1" ref="S3:S1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65"/>
  <sheetViews>
    <sheetView workbookViewId="0">
      <selection activeCell="R22" sqref="R22"/>
    </sheetView>
  </sheetViews>
  <sheetFormatPr baseColWidth="10" defaultRowHeight="16" x14ac:dyDescent="0.2"/>
  <cols>
    <col min="1" max="1" width="9.6640625" style="13" customWidth="1"/>
    <col min="2" max="2" width="18" style="24" bestFit="1" customWidth="1"/>
    <col min="3" max="3" width="23.1640625" bestFit="1" customWidth="1"/>
    <col min="4" max="4" width="8.33203125" bestFit="1" customWidth="1"/>
    <col min="5" max="11" width="9.5" customWidth="1"/>
    <col min="12" max="12" width="10.33203125" customWidth="1"/>
    <col min="13" max="18" width="9.5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115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>
        <v>1</v>
      </c>
      <c r="B3" t="s">
        <v>88</v>
      </c>
      <c r="C3" t="s">
        <v>51</v>
      </c>
      <c r="D3" t="s">
        <v>26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>
        <v>2</v>
      </c>
      <c r="B4" t="s">
        <v>90</v>
      </c>
      <c r="C4" t="s">
        <v>34</v>
      </c>
      <c r="D4" t="s">
        <v>26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11" si="0">SUM(E4:R4)</f>
        <v>99</v>
      </c>
      <c r="T4" s="36">
        <f t="shared" ref="T4:T11" si="1">COUNTIF(E4:R4,"&gt;0")</f>
        <v>1</v>
      </c>
    </row>
    <row r="5" spans="1:20" x14ac:dyDescent="0.2">
      <c r="A5">
        <v>3</v>
      </c>
      <c r="B5" t="s">
        <v>92</v>
      </c>
      <c r="C5" t="s">
        <v>24</v>
      </c>
      <c r="D5" t="s">
        <v>26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98</v>
      </c>
      <c r="T5" s="36">
        <f t="shared" si="1"/>
        <v>1</v>
      </c>
    </row>
    <row r="6" spans="1:20" x14ac:dyDescent="0.2">
      <c r="A6">
        <v>4</v>
      </c>
      <c r="B6" t="s">
        <v>98</v>
      </c>
      <c r="C6" t="s">
        <v>72</v>
      </c>
      <c r="D6" t="s">
        <v>26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97</v>
      </c>
      <c r="T6" s="36">
        <f t="shared" si="1"/>
        <v>1</v>
      </c>
    </row>
    <row r="7" spans="1:20" x14ac:dyDescent="0.2">
      <c r="A7">
        <v>5</v>
      </c>
      <c r="B7" t="s">
        <v>99</v>
      </c>
      <c r="C7" t="s">
        <v>32</v>
      </c>
      <c r="D7" t="s">
        <v>26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96</v>
      </c>
      <c r="T7" s="36">
        <f t="shared" si="1"/>
        <v>1</v>
      </c>
    </row>
    <row r="8" spans="1:20" x14ac:dyDescent="0.2">
      <c r="A8">
        <v>6</v>
      </c>
      <c r="B8" t="s">
        <v>100</v>
      </c>
      <c r="C8" t="s">
        <v>32</v>
      </c>
      <c r="D8" t="s">
        <v>26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95</v>
      </c>
      <c r="T8" s="36">
        <f t="shared" si="1"/>
        <v>1</v>
      </c>
    </row>
    <row r="9" spans="1:20" x14ac:dyDescent="0.2">
      <c r="A9">
        <v>7</v>
      </c>
      <c r="B9" t="s">
        <v>107</v>
      </c>
      <c r="C9" t="s">
        <v>72</v>
      </c>
      <c r="D9" t="s">
        <v>26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94</v>
      </c>
      <c r="T9" s="36">
        <f t="shared" si="1"/>
        <v>1</v>
      </c>
    </row>
    <row r="10" spans="1:20" x14ac:dyDescent="0.2">
      <c r="A10">
        <v>8</v>
      </c>
      <c r="B10" t="s">
        <v>148</v>
      </c>
      <c r="C10" t="s">
        <v>45</v>
      </c>
      <c r="D10" t="s">
        <v>26</v>
      </c>
      <c r="E10">
        <v>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93</v>
      </c>
      <c r="T10" s="36">
        <f t="shared" si="1"/>
        <v>1</v>
      </c>
    </row>
    <row r="11" spans="1:20" x14ac:dyDescent="0.2">
      <c r="A11">
        <v>9</v>
      </c>
      <c r="B11" t="s">
        <v>108</v>
      </c>
      <c r="C11" t="s">
        <v>45</v>
      </c>
      <c r="D11" t="s">
        <v>26</v>
      </c>
      <c r="E11">
        <v>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36">
        <f t="shared" si="0"/>
        <v>92</v>
      </c>
      <c r="T11" s="36">
        <f t="shared" si="1"/>
        <v>1</v>
      </c>
    </row>
    <row r="12" spans="1:20" x14ac:dyDescent="0.2">
      <c r="A12">
        <v>10</v>
      </c>
      <c r="B12" t="s">
        <v>58</v>
      </c>
      <c r="C12" t="s">
        <v>51</v>
      </c>
      <c r="D12" t="s">
        <v>26</v>
      </c>
      <c r="E12">
        <v>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36">
        <f t="shared" ref="S12" si="2">SUM(E12:R12)</f>
        <v>91</v>
      </c>
      <c r="T12" s="36">
        <f t="shared" ref="T12" si="3">COUNTIF(E12:R12,"&gt;0")</f>
        <v>1</v>
      </c>
    </row>
    <row r="13" spans="1:20" x14ac:dyDescent="0.2">
      <c r="B13"/>
      <c r="S13"/>
      <c r="T13"/>
    </row>
    <row r="14" spans="1:20" x14ac:dyDescent="0.2">
      <c r="B14"/>
      <c r="S14"/>
      <c r="T14"/>
    </row>
    <row r="15" spans="1:20" x14ac:dyDescent="0.2">
      <c r="B15"/>
      <c r="S15"/>
      <c r="T15"/>
    </row>
    <row r="16" spans="1:20" x14ac:dyDescent="0.2">
      <c r="B16"/>
      <c r="S16"/>
      <c r="T16"/>
    </row>
    <row r="17" spans="2:20" x14ac:dyDescent="0.2">
      <c r="B17"/>
      <c r="S17"/>
      <c r="T17"/>
    </row>
    <row r="18" spans="2:20" x14ac:dyDescent="0.2">
      <c r="B18"/>
      <c r="S18"/>
      <c r="T18"/>
    </row>
    <row r="19" spans="2:20" x14ac:dyDescent="0.2">
      <c r="B19"/>
      <c r="S19"/>
      <c r="T19"/>
    </row>
    <row r="20" spans="2:20" x14ac:dyDescent="0.2">
      <c r="B20"/>
    </row>
    <row r="21" spans="2:20" x14ac:dyDescent="0.2">
      <c r="B21"/>
    </row>
    <row r="22" spans="2:20" x14ac:dyDescent="0.2">
      <c r="B22"/>
    </row>
    <row r="23" spans="2:20" x14ac:dyDescent="0.2">
      <c r="B23"/>
    </row>
    <row r="24" spans="2:20" x14ac:dyDescent="0.2">
      <c r="B24"/>
    </row>
    <row r="25" spans="2:20" x14ac:dyDescent="0.2">
      <c r="B25"/>
    </row>
    <row r="26" spans="2:20" x14ac:dyDescent="0.2">
      <c r="B26"/>
    </row>
    <row r="27" spans="2:20" x14ac:dyDescent="0.2">
      <c r="B27"/>
    </row>
    <row r="28" spans="2:20" x14ac:dyDescent="0.2">
      <c r="B28"/>
    </row>
    <row r="29" spans="2:20" x14ac:dyDescent="0.2">
      <c r="B29"/>
    </row>
    <row r="30" spans="2:20" x14ac:dyDescent="0.2">
      <c r="B30"/>
    </row>
    <row r="31" spans="2:20" x14ac:dyDescent="0.2">
      <c r="B31"/>
    </row>
    <row r="32" spans="2:20" x14ac:dyDescent="0.2">
      <c r="B32"/>
    </row>
    <row r="33" spans="2:2" x14ac:dyDescent="0.2">
      <c r="B33"/>
    </row>
    <row r="34" spans="2:2" x14ac:dyDescent="0.2">
      <c r="B34"/>
    </row>
    <row r="35" spans="2:2" x14ac:dyDescent="0.2">
      <c r="B35"/>
    </row>
    <row r="36" spans="2:2" x14ac:dyDescent="0.2">
      <c r="B36"/>
    </row>
    <row r="37" spans="2:2" x14ac:dyDescent="0.2">
      <c r="B37"/>
    </row>
    <row r="38" spans="2:2" x14ac:dyDescent="0.2">
      <c r="B38"/>
    </row>
    <row r="39" spans="2:2" x14ac:dyDescent="0.2">
      <c r="B39"/>
    </row>
    <row r="40" spans="2:2" x14ac:dyDescent="0.2">
      <c r="B40"/>
    </row>
    <row r="41" spans="2:2" x14ac:dyDescent="0.2">
      <c r="B41"/>
    </row>
    <row r="42" spans="2:2" x14ac:dyDescent="0.2">
      <c r="B42"/>
    </row>
    <row r="43" spans="2:2" x14ac:dyDescent="0.2">
      <c r="B43"/>
    </row>
    <row r="44" spans="2:2" x14ac:dyDescent="0.2">
      <c r="B44"/>
    </row>
    <row r="45" spans="2:2" x14ac:dyDescent="0.2">
      <c r="B45"/>
    </row>
    <row r="46" spans="2:2" x14ac:dyDescent="0.2">
      <c r="B46"/>
    </row>
    <row r="47" spans="2:2" x14ac:dyDescent="0.2">
      <c r="B47"/>
    </row>
    <row r="48" spans="2:2" x14ac:dyDescent="0.2">
      <c r="B48"/>
    </row>
    <row r="49" spans="2:20" x14ac:dyDescent="0.2">
      <c r="B49"/>
    </row>
    <row r="50" spans="2:20" x14ac:dyDescent="0.2">
      <c r="B50"/>
    </row>
    <row r="51" spans="2:20" x14ac:dyDescent="0.2">
      <c r="S51" s="13">
        <f t="shared" ref="S51:S65" si="4">SUM(E51:Q51)</f>
        <v>0</v>
      </c>
      <c r="T51" s="13">
        <f t="shared" ref="T51:T65" si="5">COUNTIF(E51:Q51,"&gt;0")</f>
        <v>0</v>
      </c>
    </row>
    <row r="52" spans="2:20" x14ac:dyDescent="0.2">
      <c r="S52" s="13">
        <f t="shared" si="4"/>
        <v>0</v>
      </c>
      <c r="T52" s="13">
        <f t="shared" si="5"/>
        <v>0</v>
      </c>
    </row>
    <row r="53" spans="2:20" x14ac:dyDescent="0.2">
      <c r="S53" s="13">
        <f t="shared" si="4"/>
        <v>0</v>
      </c>
      <c r="T53" s="13">
        <f t="shared" si="5"/>
        <v>0</v>
      </c>
    </row>
    <row r="54" spans="2:20" x14ac:dyDescent="0.2">
      <c r="S54" s="13">
        <f t="shared" si="4"/>
        <v>0</v>
      </c>
      <c r="T54" s="13">
        <f t="shared" si="5"/>
        <v>0</v>
      </c>
    </row>
    <row r="55" spans="2:20" x14ac:dyDescent="0.2">
      <c r="S55" s="13">
        <f t="shared" si="4"/>
        <v>0</v>
      </c>
      <c r="T55" s="13">
        <f t="shared" si="5"/>
        <v>0</v>
      </c>
    </row>
    <row r="56" spans="2:20" x14ac:dyDescent="0.2">
      <c r="S56" s="13">
        <f t="shared" si="4"/>
        <v>0</v>
      </c>
      <c r="T56" s="13">
        <f t="shared" si="5"/>
        <v>0</v>
      </c>
    </row>
    <row r="57" spans="2:20" x14ac:dyDescent="0.2">
      <c r="S57" s="13">
        <f t="shared" si="4"/>
        <v>0</v>
      </c>
      <c r="T57" s="13">
        <f t="shared" si="5"/>
        <v>0</v>
      </c>
    </row>
    <row r="58" spans="2:20" x14ac:dyDescent="0.2">
      <c r="S58" s="13">
        <f t="shared" si="4"/>
        <v>0</v>
      </c>
      <c r="T58" s="13">
        <f t="shared" si="5"/>
        <v>0</v>
      </c>
    </row>
    <row r="59" spans="2:20" x14ac:dyDescent="0.2">
      <c r="S59" s="13">
        <f t="shared" si="4"/>
        <v>0</v>
      </c>
      <c r="T59" s="13">
        <f t="shared" si="5"/>
        <v>0</v>
      </c>
    </row>
    <row r="60" spans="2:20" x14ac:dyDescent="0.2">
      <c r="S60" s="13">
        <f t="shared" si="4"/>
        <v>0</v>
      </c>
      <c r="T60" s="13">
        <f t="shared" si="5"/>
        <v>0</v>
      </c>
    </row>
    <row r="61" spans="2:20" x14ac:dyDescent="0.2">
      <c r="S61" s="13">
        <f t="shared" si="4"/>
        <v>0</v>
      </c>
      <c r="T61" s="13">
        <f t="shared" si="5"/>
        <v>0</v>
      </c>
    </row>
    <row r="62" spans="2:20" x14ac:dyDescent="0.2">
      <c r="S62" s="13">
        <f t="shared" si="4"/>
        <v>0</v>
      </c>
      <c r="T62" s="13">
        <f t="shared" si="5"/>
        <v>0</v>
      </c>
    </row>
    <row r="63" spans="2:20" x14ac:dyDescent="0.2">
      <c r="S63" s="13">
        <f t="shared" si="4"/>
        <v>0</v>
      </c>
      <c r="T63" s="13">
        <f t="shared" si="5"/>
        <v>0</v>
      </c>
    </row>
    <row r="64" spans="2:20" x14ac:dyDescent="0.2">
      <c r="S64" s="13">
        <f t="shared" si="4"/>
        <v>0</v>
      </c>
      <c r="T64" s="13">
        <f t="shared" si="5"/>
        <v>0</v>
      </c>
    </row>
    <row r="65" spans="19:20" x14ac:dyDescent="0.2">
      <c r="S65" s="13">
        <f t="shared" si="4"/>
        <v>0</v>
      </c>
      <c r="T65" s="13">
        <f t="shared" si="5"/>
        <v>0</v>
      </c>
    </row>
  </sheetData>
  <sortState xmlns:xlrd2="http://schemas.microsoft.com/office/spreadsheetml/2017/richdata2" ref="A3:T14">
    <sortCondition descending="1" ref="S3:S14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29"/>
  <sheetViews>
    <sheetView topLeftCell="D1" zoomScaleNormal="100" workbookViewId="0">
      <selection activeCell="S16" sqref="S16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3"/>
      <c r="B1" s="34" t="s">
        <v>0</v>
      </c>
      <c r="C1" s="34" t="s">
        <v>116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95</v>
      </c>
      <c r="C3" t="s">
        <v>27</v>
      </c>
      <c r="D3" t="s">
        <v>28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100</v>
      </c>
      <c r="T3" s="13">
        <f>COUNTIF(E3:R3,"&gt;0")</f>
        <v>1</v>
      </c>
    </row>
    <row r="4" spans="1:20" x14ac:dyDescent="0.2">
      <c r="A4" s="13">
        <v>2</v>
      </c>
      <c r="B4" t="s">
        <v>147</v>
      </c>
      <c r="C4" t="s">
        <v>51</v>
      </c>
      <c r="D4" t="s">
        <v>28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ref="S4:S6" si="0">SUM(E4:R4)</f>
        <v>99</v>
      </c>
      <c r="T4" s="13">
        <f t="shared" ref="T4:T6" si="1">COUNTIF(E4:R4,"&gt;0")</f>
        <v>1</v>
      </c>
    </row>
    <row r="5" spans="1:20" x14ac:dyDescent="0.2">
      <c r="A5" s="13">
        <v>3</v>
      </c>
      <c r="B5" t="s">
        <v>102</v>
      </c>
      <c r="C5" t="s">
        <v>32</v>
      </c>
      <c r="D5" t="s">
        <v>28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98</v>
      </c>
      <c r="T5" s="13">
        <f t="shared" si="1"/>
        <v>1</v>
      </c>
    </row>
    <row r="6" spans="1:20" x14ac:dyDescent="0.2">
      <c r="A6" s="13">
        <v>4</v>
      </c>
      <c r="B6" t="s">
        <v>66</v>
      </c>
      <c r="C6" t="s">
        <v>51</v>
      </c>
      <c r="D6" t="s">
        <v>28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 t="shared" si="0"/>
        <v>97</v>
      </c>
      <c r="T6" s="13">
        <f t="shared" si="1"/>
        <v>1</v>
      </c>
    </row>
    <row r="7" spans="1:20" x14ac:dyDescent="0.2">
      <c r="A7" s="13">
        <v>5</v>
      </c>
      <c r="B7" t="s">
        <v>109</v>
      </c>
      <c r="C7" t="s">
        <v>51</v>
      </c>
      <c r="D7" t="s">
        <v>28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ref="S7" si="2">SUM(E7:R7)</f>
        <v>96</v>
      </c>
      <c r="T7" s="13">
        <f t="shared" ref="T7" si="3">COUNTIF(E7:R7,"&gt;0")</f>
        <v>1</v>
      </c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</sheetData>
  <sortState xmlns:xlrd2="http://schemas.microsoft.com/office/spreadsheetml/2017/richdata2" ref="A3:T7">
    <sortCondition descending="1" ref="S3:S7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30"/>
  <sheetViews>
    <sheetView workbookViewId="0">
      <selection activeCell="C14" sqref="C14"/>
    </sheetView>
  </sheetViews>
  <sheetFormatPr baseColWidth="10" defaultRowHeight="16" x14ac:dyDescent="0.2"/>
  <cols>
    <col min="1" max="1" width="7.83203125" style="13" customWidth="1"/>
    <col min="2" max="2" width="16.6640625" bestFit="1" customWidth="1"/>
    <col min="3" max="3" width="23.1640625" bestFit="1" customWidth="1"/>
    <col min="4" max="4" width="8.33203125" bestFit="1" customWidth="1"/>
    <col min="5" max="6" width="9.5" customWidth="1"/>
    <col min="7" max="7" width="10.83203125" customWidth="1"/>
    <col min="8" max="18" width="9.5" customWidth="1"/>
  </cols>
  <sheetData>
    <row r="1" spans="1:20" ht="31" x14ac:dyDescent="0.2">
      <c r="A1" s="33"/>
      <c r="B1" s="34" t="s">
        <v>0</v>
      </c>
      <c r="C1" s="34" t="s">
        <v>67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117</v>
      </c>
      <c r="C3" t="s">
        <v>118</v>
      </c>
      <c r="D3" t="s">
        <v>30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0</v>
      </c>
      <c r="T3" s="36">
        <f>COUNTIF(E3:R3,"&gt;0")</f>
        <v>0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5:20" x14ac:dyDescent="0.2">
      <c r="S17" s="13"/>
      <c r="T17" s="13"/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5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</sheetData>
  <sortState xmlns:xlrd2="http://schemas.microsoft.com/office/spreadsheetml/2017/richdata2" ref="A3:T30">
    <sortCondition descending="1" ref="S3:S3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C3A19-2ABD-A240-9A46-C956D9F02704}">
  <dimension ref="A1:T3"/>
  <sheetViews>
    <sheetView workbookViewId="0">
      <selection activeCell="S3" sqref="S3"/>
    </sheetView>
  </sheetViews>
  <sheetFormatPr baseColWidth="10" defaultRowHeight="16" x14ac:dyDescent="0.2"/>
  <cols>
    <col min="3" max="3" width="18.33203125" customWidth="1"/>
  </cols>
  <sheetData>
    <row r="1" spans="1:20" ht="39" customHeight="1" x14ac:dyDescent="0.2">
      <c r="A1" s="13"/>
      <c r="B1" t="s">
        <v>0</v>
      </c>
      <c r="C1" s="40" t="s">
        <v>143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139</v>
      </c>
      <c r="C3" t="s">
        <v>140</v>
      </c>
      <c r="D3" t="s">
        <v>142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0</v>
      </c>
      <c r="T3" s="36">
        <f>COUNTIF(E3:R3,"&gt;0")</f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T214"/>
  <sheetViews>
    <sheetView zoomScale="105" workbookViewId="0">
      <selection activeCell="T24" sqref="T24"/>
    </sheetView>
  </sheetViews>
  <sheetFormatPr baseColWidth="10" defaultRowHeight="16" x14ac:dyDescent="0.2"/>
  <cols>
    <col min="1" max="1" width="8.1640625" style="13" customWidth="1"/>
    <col min="2" max="2" width="19.33203125" bestFit="1" customWidth="1"/>
    <col min="3" max="3" width="23.1640625" bestFit="1" customWidth="1"/>
    <col min="4" max="4" width="8.83203125" customWidth="1"/>
    <col min="5" max="11" width="9.5" customWidth="1"/>
    <col min="12" max="12" width="10" customWidth="1"/>
    <col min="13" max="13" width="11.1640625" customWidth="1"/>
    <col min="14" max="14" width="9.5" customWidth="1"/>
    <col min="15" max="15" width="10.5" customWidth="1"/>
    <col min="16" max="18" width="9.5" customWidth="1"/>
    <col min="19" max="19" width="10.83203125" style="13"/>
    <col min="20" max="20" width="8.5" style="13" customWidth="1"/>
  </cols>
  <sheetData>
    <row r="1" spans="1:20" ht="31" x14ac:dyDescent="0.2">
      <c r="A1" s="33"/>
      <c r="B1" s="34" t="s">
        <v>0</v>
      </c>
      <c r="C1" s="34" t="s">
        <v>119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120</v>
      </c>
      <c r="C3" t="s">
        <v>29</v>
      </c>
      <c r="D3" t="s">
        <v>68</v>
      </c>
      <c r="E3">
        <v>200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200</v>
      </c>
      <c r="T3" s="36">
        <f>COUNTIF(E3:R3,"&gt;0")</f>
        <v>1</v>
      </c>
    </row>
    <row r="4" spans="1:20" x14ac:dyDescent="0.2">
      <c r="A4" s="13">
        <v>2</v>
      </c>
      <c r="B4" t="s">
        <v>69</v>
      </c>
      <c r="C4" t="s">
        <v>27</v>
      </c>
      <c r="D4" t="s">
        <v>31</v>
      </c>
      <c r="E4">
        <v>199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24" si="0">SUM(E4:R4)</f>
        <v>199</v>
      </c>
      <c r="T4" s="36">
        <f t="shared" ref="T4:T24" si="1">COUNTIF(E4:R4,"&gt;0")</f>
        <v>1</v>
      </c>
    </row>
    <row r="5" spans="1:20" x14ac:dyDescent="0.2">
      <c r="A5" s="13">
        <v>3</v>
      </c>
      <c r="B5" t="s">
        <v>121</v>
      </c>
      <c r="C5" t="s">
        <v>24</v>
      </c>
      <c r="D5" t="s">
        <v>70</v>
      </c>
      <c r="E5">
        <v>198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198</v>
      </c>
      <c r="T5" s="36">
        <f t="shared" si="1"/>
        <v>1</v>
      </c>
    </row>
    <row r="6" spans="1:20" x14ac:dyDescent="0.2">
      <c r="A6" s="13">
        <v>4</v>
      </c>
      <c r="B6" t="s">
        <v>53</v>
      </c>
      <c r="C6" t="s">
        <v>24</v>
      </c>
      <c r="D6" t="s">
        <v>71</v>
      </c>
      <c r="E6">
        <v>197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197</v>
      </c>
      <c r="T6" s="36">
        <f t="shared" si="1"/>
        <v>1</v>
      </c>
    </row>
    <row r="7" spans="1:20" x14ac:dyDescent="0.2">
      <c r="A7" s="13">
        <v>5</v>
      </c>
      <c r="B7" t="s">
        <v>122</v>
      </c>
      <c r="C7" t="s">
        <v>24</v>
      </c>
      <c r="D7" t="s">
        <v>70</v>
      </c>
      <c r="E7">
        <v>196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196</v>
      </c>
      <c r="T7" s="36">
        <f t="shared" si="1"/>
        <v>1</v>
      </c>
    </row>
    <row r="8" spans="1:20" x14ac:dyDescent="0.2">
      <c r="A8" s="13">
        <v>6</v>
      </c>
      <c r="B8" t="s">
        <v>73</v>
      </c>
      <c r="C8" t="s">
        <v>51</v>
      </c>
      <c r="D8" t="s">
        <v>31</v>
      </c>
      <c r="E8">
        <v>195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195</v>
      </c>
      <c r="T8" s="36">
        <f t="shared" si="1"/>
        <v>1</v>
      </c>
    </row>
    <row r="9" spans="1:20" x14ac:dyDescent="0.2">
      <c r="A9" s="13">
        <v>7</v>
      </c>
      <c r="B9" t="s">
        <v>123</v>
      </c>
      <c r="C9" t="s">
        <v>32</v>
      </c>
      <c r="D9" t="s">
        <v>31</v>
      </c>
      <c r="E9">
        <v>194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194</v>
      </c>
      <c r="T9" s="36">
        <f t="shared" si="1"/>
        <v>1</v>
      </c>
    </row>
    <row r="10" spans="1:20" x14ac:dyDescent="0.2">
      <c r="A10" s="13">
        <v>8</v>
      </c>
      <c r="B10" t="s">
        <v>124</v>
      </c>
      <c r="C10" t="s">
        <v>32</v>
      </c>
      <c r="D10" t="s">
        <v>31</v>
      </c>
      <c r="E10">
        <v>193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193</v>
      </c>
      <c r="T10" s="36">
        <f t="shared" si="1"/>
        <v>1</v>
      </c>
    </row>
    <row r="11" spans="1:20" x14ac:dyDescent="0.2">
      <c r="A11" s="13">
        <v>9</v>
      </c>
      <c r="B11" t="s">
        <v>125</v>
      </c>
      <c r="C11" t="s">
        <v>27</v>
      </c>
      <c r="D11" t="s">
        <v>31</v>
      </c>
      <c r="E11">
        <v>192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36">
        <f t="shared" si="0"/>
        <v>192</v>
      </c>
      <c r="T11" s="36">
        <f t="shared" si="1"/>
        <v>1</v>
      </c>
    </row>
    <row r="12" spans="1:20" x14ac:dyDescent="0.2">
      <c r="A12" s="13">
        <v>10</v>
      </c>
      <c r="B12" t="s">
        <v>126</v>
      </c>
      <c r="C12" t="s">
        <v>51</v>
      </c>
      <c r="D12" t="s">
        <v>70</v>
      </c>
      <c r="E12">
        <v>191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36">
        <f t="shared" si="0"/>
        <v>191</v>
      </c>
      <c r="T12" s="36">
        <f t="shared" si="1"/>
        <v>1</v>
      </c>
    </row>
    <row r="13" spans="1:20" x14ac:dyDescent="0.2">
      <c r="A13" s="13">
        <v>11</v>
      </c>
      <c r="B13" t="s">
        <v>52</v>
      </c>
      <c r="C13" t="s">
        <v>51</v>
      </c>
      <c r="D13" t="s">
        <v>70</v>
      </c>
      <c r="E13">
        <v>190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 s="36">
        <f t="shared" si="0"/>
        <v>190</v>
      </c>
      <c r="T13" s="36">
        <f t="shared" si="1"/>
        <v>1</v>
      </c>
    </row>
    <row r="14" spans="1:20" x14ac:dyDescent="0.2">
      <c r="A14" s="13">
        <v>12</v>
      </c>
      <c r="B14" t="s">
        <v>127</v>
      </c>
      <c r="C14" t="s">
        <v>27</v>
      </c>
      <c r="D14" t="s">
        <v>68</v>
      </c>
      <c r="E14">
        <v>189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36">
        <f t="shared" si="0"/>
        <v>189</v>
      </c>
      <c r="T14" s="36">
        <f t="shared" si="1"/>
        <v>1</v>
      </c>
    </row>
    <row r="15" spans="1:20" x14ac:dyDescent="0.2">
      <c r="A15" s="13">
        <v>13</v>
      </c>
      <c r="B15" t="s">
        <v>54</v>
      </c>
      <c r="C15" t="s">
        <v>51</v>
      </c>
      <c r="D15" t="s">
        <v>70</v>
      </c>
      <c r="E15">
        <v>188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36">
        <f t="shared" si="0"/>
        <v>188</v>
      </c>
      <c r="T15" s="36">
        <f t="shared" si="1"/>
        <v>1</v>
      </c>
    </row>
    <row r="16" spans="1:20" x14ac:dyDescent="0.2">
      <c r="A16" s="13">
        <v>14</v>
      </c>
      <c r="B16" t="s">
        <v>128</v>
      </c>
      <c r="C16" t="s">
        <v>51</v>
      </c>
      <c r="D16" t="s">
        <v>68</v>
      </c>
      <c r="E16">
        <v>187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 s="36">
        <f t="shared" si="0"/>
        <v>187</v>
      </c>
      <c r="T16" s="36">
        <f t="shared" si="1"/>
        <v>1</v>
      </c>
    </row>
    <row r="17" spans="1:20" x14ac:dyDescent="0.2">
      <c r="A17" s="13">
        <v>15</v>
      </c>
      <c r="B17" t="s">
        <v>129</v>
      </c>
      <c r="C17" t="s">
        <v>72</v>
      </c>
      <c r="D17" t="s">
        <v>68</v>
      </c>
      <c r="E17">
        <v>186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36">
        <f t="shared" si="0"/>
        <v>186</v>
      </c>
      <c r="T17" s="36">
        <f t="shared" si="1"/>
        <v>1</v>
      </c>
    </row>
    <row r="18" spans="1:20" x14ac:dyDescent="0.2">
      <c r="A18" s="13">
        <v>16</v>
      </c>
      <c r="B18" t="s">
        <v>130</v>
      </c>
      <c r="C18" t="s">
        <v>27</v>
      </c>
      <c r="D18" t="s">
        <v>68</v>
      </c>
      <c r="E18">
        <v>185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36">
        <f t="shared" si="0"/>
        <v>185</v>
      </c>
      <c r="T18" s="36">
        <f t="shared" si="1"/>
        <v>1</v>
      </c>
    </row>
    <row r="19" spans="1:20" x14ac:dyDescent="0.2">
      <c r="A19" s="13">
        <v>17</v>
      </c>
      <c r="B19" t="s">
        <v>131</v>
      </c>
      <c r="C19" t="s">
        <v>27</v>
      </c>
      <c r="D19" t="s">
        <v>31</v>
      </c>
      <c r="E19">
        <v>184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36">
        <f t="shared" si="0"/>
        <v>184</v>
      </c>
      <c r="T19" s="36">
        <f t="shared" si="1"/>
        <v>1</v>
      </c>
    </row>
    <row r="20" spans="1:20" x14ac:dyDescent="0.2">
      <c r="A20" s="13">
        <v>18</v>
      </c>
      <c r="B20" t="s">
        <v>132</v>
      </c>
      <c r="C20" t="s">
        <v>51</v>
      </c>
      <c r="D20" t="s">
        <v>31</v>
      </c>
      <c r="E20">
        <v>183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36">
        <f t="shared" si="0"/>
        <v>183</v>
      </c>
      <c r="T20" s="36">
        <f t="shared" si="1"/>
        <v>1</v>
      </c>
    </row>
    <row r="21" spans="1:20" x14ac:dyDescent="0.2">
      <c r="A21" s="13">
        <v>19</v>
      </c>
      <c r="B21" t="s">
        <v>56</v>
      </c>
      <c r="C21" t="s">
        <v>27</v>
      </c>
      <c r="D21" t="s">
        <v>31</v>
      </c>
      <c r="E21">
        <v>182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s="36">
        <f t="shared" si="0"/>
        <v>182</v>
      </c>
      <c r="T21" s="36">
        <f t="shared" si="1"/>
        <v>1</v>
      </c>
    </row>
    <row r="22" spans="1:20" x14ac:dyDescent="0.2">
      <c r="A22" s="13">
        <v>20</v>
      </c>
      <c r="B22" t="s">
        <v>55</v>
      </c>
      <c r="C22" t="s">
        <v>51</v>
      </c>
      <c r="D22" t="s">
        <v>71</v>
      </c>
      <c r="E22">
        <v>181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36">
        <f t="shared" si="0"/>
        <v>181</v>
      </c>
      <c r="T22" s="36">
        <f t="shared" si="1"/>
        <v>1</v>
      </c>
    </row>
    <row r="23" spans="1:20" x14ac:dyDescent="0.2">
      <c r="A23" s="13">
        <v>21</v>
      </c>
      <c r="B23" t="s">
        <v>57</v>
      </c>
      <c r="C23" t="s">
        <v>51</v>
      </c>
      <c r="D23" t="s">
        <v>70</v>
      </c>
      <c r="E23">
        <v>180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36">
        <f t="shared" si="0"/>
        <v>180</v>
      </c>
      <c r="T23" s="36">
        <f t="shared" si="1"/>
        <v>1</v>
      </c>
    </row>
    <row r="24" spans="1:20" x14ac:dyDescent="0.2">
      <c r="A24" s="13">
        <v>22</v>
      </c>
      <c r="B24" t="s">
        <v>133</v>
      </c>
      <c r="C24" t="s">
        <v>51</v>
      </c>
      <c r="D24" t="s">
        <v>70</v>
      </c>
      <c r="E24">
        <v>179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36">
        <f t="shared" si="0"/>
        <v>179</v>
      </c>
      <c r="T24" s="36">
        <f t="shared" si="1"/>
        <v>1</v>
      </c>
    </row>
    <row r="25" spans="1:20" x14ac:dyDescent="0.2">
      <c r="S25"/>
      <c r="T25"/>
    </row>
    <row r="26" spans="1:20" x14ac:dyDescent="0.2">
      <c r="S26"/>
      <c r="T26"/>
    </row>
    <row r="27" spans="1:20" x14ac:dyDescent="0.2">
      <c r="S27"/>
      <c r="T27"/>
    </row>
    <row r="28" spans="1:20" x14ac:dyDescent="0.2">
      <c r="S28"/>
      <c r="T28"/>
    </row>
    <row r="29" spans="1:20" x14ac:dyDescent="0.2">
      <c r="S29"/>
      <c r="T29"/>
    </row>
    <row r="30" spans="1:20" x14ac:dyDescent="0.2">
      <c r="S30"/>
      <c r="T30"/>
    </row>
    <row r="31" spans="1:20" x14ac:dyDescent="0.2">
      <c r="S31"/>
      <c r="T31"/>
    </row>
    <row r="32" spans="1:20" x14ac:dyDescent="0.2">
      <c r="S32"/>
      <c r="T32"/>
    </row>
    <row r="33" spans="19:20" x14ac:dyDescent="0.2">
      <c r="S33"/>
      <c r="T33"/>
    </row>
    <row r="34" spans="19:20" x14ac:dyDescent="0.2">
      <c r="S34"/>
      <c r="T34"/>
    </row>
    <row r="35" spans="19:20" x14ac:dyDescent="0.2">
      <c r="S35"/>
      <c r="T35"/>
    </row>
    <row r="36" spans="19:20" x14ac:dyDescent="0.2">
      <c r="S36"/>
      <c r="T36"/>
    </row>
    <row r="37" spans="19:20" x14ac:dyDescent="0.2">
      <c r="S37"/>
      <c r="T37"/>
    </row>
    <row r="38" spans="19:20" x14ac:dyDescent="0.2">
      <c r="S38"/>
      <c r="T38"/>
    </row>
    <row r="39" spans="19:20" x14ac:dyDescent="0.2">
      <c r="S39"/>
      <c r="T39"/>
    </row>
    <row r="40" spans="19:20" x14ac:dyDescent="0.2">
      <c r="S40"/>
      <c r="T40"/>
    </row>
    <row r="41" spans="19:20" x14ac:dyDescent="0.2">
      <c r="S41"/>
      <c r="T41"/>
    </row>
    <row r="42" spans="19:20" x14ac:dyDescent="0.2">
      <c r="S42"/>
      <c r="T42"/>
    </row>
    <row r="43" spans="19:20" x14ac:dyDescent="0.2">
      <c r="S43"/>
      <c r="T43"/>
    </row>
    <row r="44" spans="19:20" x14ac:dyDescent="0.2">
      <c r="S44"/>
      <c r="T44"/>
    </row>
    <row r="45" spans="19:20" x14ac:dyDescent="0.2">
      <c r="S45"/>
      <c r="T45"/>
    </row>
    <row r="46" spans="19:20" x14ac:dyDescent="0.2">
      <c r="S46"/>
      <c r="T46"/>
    </row>
    <row r="47" spans="19:20" x14ac:dyDescent="0.2">
      <c r="S47"/>
      <c r="T47"/>
    </row>
    <row r="48" spans="19:20" x14ac:dyDescent="0.2">
      <c r="S48"/>
      <c r="T48"/>
    </row>
    <row r="49" spans="19:20" x14ac:dyDescent="0.2">
      <c r="S49"/>
      <c r="T49"/>
    </row>
    <row r="50" spans="19:20" x14ac:dyDescent="0.2">
      <c r="S50"/>
      <c r="T50"/>
    </row>
    <row r="51" spans="19:20" x14ac:dyDescent="0.2">
      <c r="S51"/>
      <c r="T51"/>
    </row>
    <row r="52" spans="19:20" x14ac:dyDescent="0.2">
      <c r="S52"/>
      <c r="T52"/>
    </row>
    <row r="53" spans="19:20" x14ac:dyDescent="0.2">
      <c r="S53"/>
      <c r="T53"/>
    </row>
    <row r="54" spans="19:20" x14ac:dyDescent="0.2">
      <c r="S54"/>
      <c r="T54"/>
    </row>
    <row r="55" spans="19:20" x14ac:dyDescent="0.2">
      <c r="S55"/>
      <c r="T55"/>
    </row>
    <row r="56" spans="19:20" x14ac:dyDescent="0.2">
      <c r="S56"/>
      <c r="T56"/>
    </row>
    <row r="57" spans="19:20" x14ac:dyDescent="0.2">
      <c r="S57"/>
      <c r="T57"/>
    </row>
    <row r="58" spans="19:20" x14ac:dyDescent="0.2">
      <c r="S58"/>
      <c r="T58"/>
    </row>
    <row r="59" spans="19:20" x14ac:dyDescent="0.2">
      <c r="S59"/>
      <c r="T59"/>
    </row>
    <row r="60" spans="19:20" x14ac:dyDescent="0.2">
      <c r="S60"/>
      <c r="T60"/>
    </row>
    <row r="61" spans="19:20" x14ac:dyDescent="0.2">
      <c r="S61"/>
      <c r="T61"/>
    </row>
    <row r="62" spans="19:20" x14ac:dyDescent="0.2">
      <c r="S62"/>
      <c r="T62"/>
    </row>
    <row r="63" spans="19:20" x14ac:dyDescent="0.2">
      <c r="S63"/>
      <c r="T63"/>
    </row>
    <row r="64" spans="19:20" x14ac:dyDescent="0.2">
      <c r="S64"/>
      <c r="T64"/>
    </row>
    <row r="65" spans="19:20" x14ac:dyDescent="0.2">
      <c r="S65"/>
      <c r="T65"/>
    </row>
    <row r="66" spans="19:20" x14ac:dyDescent="0.2">
      <c r="S66"/>
      <c r="T66"/>
    </row>
    <row r="67" spans="19:20" x14ac:dyDescent="0.2">
      <c r="S67"/>
      <c r="T67"/>
    </row>
    <row r="68" spans="19:20" x14ac:dyDescent="0.2">
      <c r="S68"/>
      <c r="T68"/>
    </row>
    <row r="69" spans="19:20" x14ac:dyDescent="0.2">
      <c r="S69"/>
      <c r="T69"/>
    </row>
    <row r="70" spans="19:20" x14ac:dyDescent="0.2">
      <c r="S70"/>
      <c r="T70"/>
    </row>
    <row r="71" spans="19:20" x14ac:dyDescent="0.2">
      <c r="S71"/>
      <c r="T71"/>
    </row>
    <row r="72" spans="19:20" x14ac:dyDescent="0.2">
      <c r="S72"/>
      <c r="T72"/>
    </row>
    <row r="73" spans="19:20" x14ac:dyDescent="0.2">
      <c r="S73"/>
      <c r="T73"/>
    </row>
    <row r="74" spans="19:20" x14ac:dyDescent="0.2">
      <c r="S74"/>
      <c r="T74"/>
    </row>
    <row r="75" spans="19:20" x14ac:dyDescent="0.2">
      <c r="S75"/>
      <c r="T75"/>
    </row>
    <row r="76" spans="19:20" x14ac:dyDescent="0.2">
      <c r="S76"/>
      <c r="T76"/>
    </row>
    <row r="77" spans="19:20" x14ac:dyDescent="0.2">
      <c r="S77"/>
      <c r="T77"/>
    </row>
    <row r="78" spans="19:20" x14ac:dyDescent="0.2">
      <c r="S78"/>
      <c r="T78"/>
    </row>
    <row r="79" spans="19:20" x14ac:dyDescent="0.2">
      <c r="S79"/>
      <c r="T79"/>
    </row>
    <row r="80" spans="19:20" x14ac:dyDescent="0.2">
      <c r="S80"/>
      <c r="T80"/>
    </row>
    <row r="81" spans="19:20" x14ac:dyDescent="0.2">
      <c r="S81"/>
      <c r="T81"/>
    </row>
    <row r="82" spans="19:20" x14ac:dyDescent="0.2">
      <c r="S82"/>
      <c r="T82"/>
    </row>
    <row r="83" spans="19:20" x14ac:dyDescent="0.2">
      <c r="S83"/>
      <c r="T83"/>
    </row>
    <row r="84" spans="19:20" x14ac:dyDescent="0.2">
      <c r="S84"/>
      <c r="T84"/>
    </row>
    <row r="85" spans="19:20" x14ac:dyDescent="0.2">
      <c r="S85"/>
      <c r="T85"/>
    </row>
    <row r="86" spans="19:20" x14ac:dyDescent="0.2">
      <c r="S86"/>
      <c r="T86"/>
    </row>
    <row r="87" spans="19:20" x14ac:dyDescent="0.2">
      <c r="S87"/>
      <c r="T87"/>
    </row>
    <row r="88" spans="19:20" x14ac:dyDescent="0.2">
      <c r="S88"/>
      <c r="T88"/>
    </row>
    <row r="89" spans="19:20" x14ac:dyDescent="0.2">
      <c r="S89"/>
      <c r="T89"/>
    </row>
    <row r="90" spans="19:20" x14ac:dyDescent="0.2">
      <c r="S90"/>
      <c r="T90"/>
    </row>
    <row r="91" spans="19:20" x14ac:dyDescent="0.2">
      <c r="S91"/>
      <c r="T91"/>
    </row>
    <row r="92" spans="19:20" x14ac:dyDescent="0.2">
      <c r="S92"/>
      <c r="T92"/>
    </row>
    <row r="93" spans="19:20" x14ac:dyDescent="0.2">
      <c r="S93"/>
      <c r="T93"/>
    </row>
    <row r="94" spans="19:20" x14ac:dyDescent="0.2">
      <c r="S94"/>
      <c r="T94"/>
    </row>
    <row r="95" spans="19:20" x14ac:dyDescent="0.2">
      <c r="S95"/>
      <c r="T95"/>
    </row>
    <row r="96" spans="19:20" x14ac:dyDescent="0.2">
      <c r="S96"/>
      <c r="T96"/>
    </row>
    <row r="97" spans="19:20" x14ac:dyDescent="0.2">
      <c r="S97"/>
      <c r="T97"/>
    </row>
    <row r="98" spans="19:20" x14ac:dyDescent="0.2">
      <c r="S98"/>
      <c r="T98"/>
    </row>
    <row r="99" spans="19:20" x14ac:dyDescent="0.2">
      <c r="S99"/>
      <c r="T99"/>
    </row>
    <row r="100" spans="19:20" x14ac:dyDescent="0.2">
      <c r="S100"/>
      <c r="T100"/>
    </row>
    <row r="101" spans="19:20" x14ac:dyDescent="0.2">
      <c r="S101"/>
      <c r="T101"/>
    </row>
    <row r="102" spans="19:20" x14ac:dyDescent="0.2">
      <c r="S102"/>
      <c r="T102"/>
    </row>
    <row r="103" spans="19:20" x14ac:dyDescent="0.2">
      <c r="S103"/>
      <c r="T103"/>
    </row>
    <row r="104" spans="19:20" x14ac:dyDescent="0.2">
      <c r="S104"/>
      <c r="T104"/>
    </row>
    <row r="105" spans="19:20" x14ac:dyDescent="0.2">
      <c r="S105"/>
      <c r="T105"/>
    </row>
    <row r="106" spans="19:20" x14ac:dyDescent="0.2">
      <c r="S106"/>
      <c r="T106"/>
    </row>
    <row r="107" spans="19:20" x14ac:dyDescent="0.2">
      <c r="S107"/>
      <c r="T107"/>
    </row>
    <row r="108" spans="19:20" x14ac:dyDescent="0.2">
      <c r="S108"/>
      <c r="T108"/>
    </row>
    <row r="109" spans="19:20" x14ac:dyDescent="0.2">
      <c r="S109"/>
      <c r="T109"/>
    </row>
    <row r="110" spans="19:20" x14ac:dyDescent="0.2">
      <c r="S110"/>
      <c r="T110"/>
    </row>
    <row r="111" spans="19:20" x14ac:dyDescent="0.2">
      <c r="S111"/>
      <c r="T111"/>
    </row>
    <row r="112" spans="19:20" x14ac:dyDescent="0.2">
      <c r="S112"/>
      <c r="T112"/>
    </row>
    <row r="113" spans="19:20" x14ac:dyDescent="0.2">
      <c r="S113"/>
      <c r="T113"/>
    </row>
    <row r="114" spans="19:20" x14ac:dyDescent="0.2">
      <c r="S114"/>
      <c r="T114"/>
    </row>
    <row r="115" spans="19:20" x14ac:dyDescent="0.2">
      <c r="S115"/>
      <c r="T115"/>
    </row>
    <row r="116" spans="19:20" x14ac:dyDescent="0.2">
      <c r="S116"/>
      <c r="T116"/>
    </row>
    <row r="117" spans="19:20" x14ac:dyDescent="0.2">
      <c r="S117"/>
      <c r="T117"/>
    </row>
    <row r="118" spans="19:20" x14ac:dyDescent="0.2">
      <c r="S118"/>
      <c r="T118"/>
    </row>
    <row r="119" spans="19:20" x14ac:dyDescent="0.2">
      <c r="S119"/>
      <c r="T119"/>
    </row>
    <row r="120" spans="19:20" x14ac:dyDescent="0.2">
      <c r="S120"/>
      <c r="T120"/>
    </row>
    <row r="121" spans="19:20" x14ac:dyDescent="0.2">
      <c r="S121"/>
      <c r="T121"/>
    </row>
    <row r="122" spans="19:20" x14ac:dyDescent="0.2">
      <c r="S122"/>
      <c r="T122"/>
    </row>
    <row r="123" spans="19:20" x14ac:dyDescent="0.2">
      <c r="S123"/>
      <c r="T123"/>
    </row>
    <row r="124" spans="19:20" x14ac:dyDescent="0.2">
      <c r="S124"/>
      <c r="T124"/>
    </row>
    <row r="125" spans="19:20" x14ac:dyDescent="0.2">
      <c r="S125"/>
      <c r="T125"/>
    </row>
    <row r="126" spans="19:20" x14ac:dyDescent="0.2">
      <c r="S126"/>
      <c r="T126"/>
    </row>
    <row r="127" spans="19:20" x14ac:dyDescent="0.2">
      <c r="S127"/>
      <c r="T127"/>
    </row>
    <row r="128" spans="19:20" x14ac:dyDescent="0.2">
      <c r="S128"/>
      <c r="T128"/>
    </row>
    <row r="129" spans="19:20" x14ac:dyDescent="0.2">
      <c r="S129"/>
      <c r="T129"/>
    </row>
    <row r="130" spans="19:20" x14ac:dyDescent="0.2">
      <c r="S130"/>
      <c r="T130"/>
    </row>
    <row r="131" spans="19:20" x14ac:dyDescent="0.2">
      <c r="S131"/>
      <c r="T131"/>
    </row>
    <row r="132" spans="19:20" x14ac:dyDescent="0.2">
      <c r="S132"/>
      <c r="T132"/>
    </row>
    <row r="133" spans="19:20" x14ac:dyDescent="0.2">
      <c r="S133"/>
      <c r="T133"/>
    </row>
    <row r="134" spans="19:20" x14ac:dyDescent="0.2">
      <c r="S134"/>
      <c r="T134"/>
    </row>
    <row r="135" spans="19:20" x14ac:dyDescent="0.2">
      <c r="S135"/>
      <c r="T135"/>
    </row>
    <row r="136" spans="19:20" x14ac:dyDescent="0.2">
      <c r="S136"/>
      <c r="T136"/>
    </row>
    <row r="137" spans="19:20" x14ac:dyDescent="0.2">
      <c r="S137"/>
      <c r="T137"/>
    </row>
    <row r="138" spans="19:20" x14ac:dyDescent="0.2">
      <c r="S138"/>
      <c r="T138"/>
    </row>
    <row r="139" spans="19:20" x14ac:dyDescent="0.2">
      <c r="S139"/>
      <c r="T139"/>
    </row>
    <row r="140" spans="19:20" x14ac:dyDescent="0.2">
      <c r="S140"/>
      <c r="T140"/>
    </row>
    <row r="141" spans="19:20" x14ac:dyDescent="0.2">
      <c r="S141"/>
      <c r="T141"/>
    </row>
    <row r="142" spans="19:20" x14ac:dyDescent="0.2">
      <c r="S142"/>
      <c r="T142"/>
    </row>
    <row r="143" spans="19:20" x14ac:dyDescent="0.2">
      <c r="S143"/>
      <c r="T143"/>
    </row>
    <row r="144" spans="19:20" x14ac:dyDescent="0.2">
      <c r="S144"/>
      <c r="T144"/>
    </row>
    <row r="145" spans="19:20" x14ac:dyDescent="0.2">
      <c r="S145"/>
      <c r="T145"/>
    </row>
    <row r="146" spans="19:20" x14ac:dyDescent="0.2">
      <c r="S146"/>
      <c r="T146"/>
    </row>
    <row r="147" spans="19:20" x14ac:dyDescent="0.2">
      <c r="S147"/>
      <c r="T147"/>
    </row>
    <row r="148" spans="19:20" x14ac:dyDescent="0.2">
      <c r="S148"/>
      <c r="T148"/>
    </row>
    <row r="149" spans="19:20" x14ac:dyDescent="0.2">
      <c r="S149"/>
      <c r="T149"/>
    </row>
    <row r="150" spans="19:20" x14ac:dyDescent="0.2">
      <c r="S150"/>
      <c r="T150"/>
    </row>
    <row r="151" spans="19:20" x14ac:dyDescent="0.2">
      <c r="S151"/>
      <c r="T151"/>
    </row>
    <row r="152" spans="19:20" x14ac:dyDescent="0.2">
      <c r="S152"/>
      <c r="T152"/>
    </row>
    <row r="153" spans="19:20" x14ac:dyDescent="0.2">
      <c r="S153"/>
      <c r="T153"/>
    </row>
    <row r="154" spans="19:20" x14ac:dyDescent="0.2">
      <c r="S154"/>
      <c r="T154"/>
    </row>
    <row r="155" spans="19:20" x14ac:dyDescent="0.2">
      <c r="S155"/>
      <c r="T155"/>
    </row>
    <row r="156" spans="19:20" x14ac:dyDescent="0.2">
      <c r="S156"/>
      <c r="T156"/>
    </row>
    <row r="157" spans="19:20" x14ac:dyDescent="0.2">
      <c r="S157"/>
      <c r="T157"/>
    </row>
    <row r="158" spans="19:20" x14ac:dyDescent="0.2">
      <c r="S158"/>
      <c r="T158"/>
    </row>
    <row r="159" spans="19:20" x14ac:dyDescent="0.2">
      <c r="S159"/>
      <c r="T159"/>
    </row>
    <row r="160" spans="19:20" x14ac:dyDescent="0.2">
      <c r="S160"/>
      <c r="T160"/>
    </row>
    <row r="161" spans="19:20" x14ac:dyDescent="0.2">
      <c r="S161"/>
      <c r="T161"/>
    </row>
    <row r="162" spans="19:20" x14ac:dyDescent="0.2">
      <c r="S162"/>
      <c r="T162"/>
    </row>
    <row r="163" spans="19:20" x14ac:dyDescent="0.2">
      <c r="S163"/>
      <c r="T163"/>
    </row>
    <row r="164" spans="19:20" x14ac:dyDescent="0.2">
      <c r="S164"/>
      <c r="T164"/>
    </row>
    <row r="165" spans="19:20" x14ac:dyDescent="0.2">
      <c r="S165"/>
      <c r="T165"/>
    </row>
    <row r="166" spans="19:20" x14ac:dyDescent="0.2">
      <c r="S166"/>
      <c r="T166"/>
    </row>
    <row r="167" spans="19:20" x14ac:dyDescent="0.2">
      <c r="S167"/>
      <c r="T167"/>
    </row>
    <row r="168" spans="19:20" x14ac:dyDescent="0.2">
      <c r="S168"/>
      <c r="T168"/>
    </row>
    <row r="169" spans="19:20" x14ac:dyDescent="0.2">
      <c r="S169"/>
      <c r="T169"/>
    </row>
    <row r="170" spans="19:20" x14ac:dyDescent="0.2">
      <c r="S170"/>
      <c r="T170"/>
    </row>
    <row r="171" spans="19:20" x14ac:dyDescent="0.2">
      <c r="S171"/>
      <c r="T171"/>
    </row>
    <row r="172" spans="19:20" x14ac:dyDescent="0.2">
      <c r="S172"/>
      <c r="T172"/>
    </row>
    <row r="173" spans="19:20" x14ac:dyDescent="0.2">
      <c r="S173"/>
      <c r="T173"/>
    </row>
    <row r="174" spans="19:20" x14ac:dyDescent="0.2">
      <c r="S174"/>
      <c r="T174"/>
    </row>
    <row r="175" spans="19:20" x14ac:dyDescent="0.2">
      <c r="S175"/>
      <c r="T175"/>
    </row>
    <row r="176" spans="19:20" x14ac:dyDescent="0.2">
      <c r="S176"/>
      <c r="T176"/>
    </row>
    <row r="177" spans="19:20" x14ac:dyDescent="0.2">
      <c r="S177"/>
      <c r="T177"/>
    </row>
    <row r="178" spans="19:20" x14ac:dyDescent="0.2">
      <c r="S178"/>
      <c r="T178"/>
    </row>
    <row r="179" spans="19:20" x14ac:dyDescent="0.2">
      <c r="S179"/>
      <c r="T179"/>
    </row>
    <row r="180" spans="19:20" x14ac:dyDescent="0.2">
      <c r="S180"/>
      <c r="T180"/>
    </row>
    <row r="181" spans="19:20" x14ac:dyDescent="0.2">
      <c r="S181"/>
      <c r="T181"/>
    </row>
    <row r="182" spans="19:20" x14ac:dyDescent="0.2">
      <c r="S182"/>
      <c r="T182"/>
    </row>
    <row r="183" spans="19:20" x14ac:dyDescent="0.2">
      <c r="S183"/>
      <c r="T183"/>
    </row>
    <row r="184" spans="19:20" x14ac:dyDescent="0.2">
      <c r="S184"/>
      <c r="T184"/>
    </row>
    <row r="185" spans="19:20" x14ac:dyDescent="0.2">
      <c r="S185"/>
      <c r="T185"/>
    </row>
    <row r="186" spans="19:20" x14ac:dyDescent="0.2">
      <c r="S186"/>
      <c r="T186"/>
    </row>
    <row r="187" spans="19:20" x14ac:dyDescent="0.2">
      <c r="S187"/>
      <c r="T187"/>
    </row>
    <row r="188" spans="19:20" x14ac:dyDescent="0.2">
      <c r="S188"/>
      <c r="T188"/>
    </row>
    <row r="189" spans="19:20" x14ac:dyDescent="0.2">
      <c r="S189"/>
      <c r="T189"/>
    </row>
    <row r="190" spans="19:20" x14ac:dyDescent="0.2">
      <c r="S190"/>
      <c r="T190"/>
    </row>
    <row r="191" spans="19:20" x14ac:dyDescent="0.2">
      <c r="S191"/>
      <c r="T191"/>
    </row>
    <row r="192" spans="19:20" x14ac:dyDescent="0.2">
      <c r="S192"/>
      <c r="T192"/>
    </row>
    <row r="193" spans="19:20" x14ac:dyDescent="0.2">
      <c r="S193"/>
      <c r="T193"/>
    </row>
    <row r="194" spans="19:20" x14ac:dyDescent="0.2">
      <c r="S194"/>
      <c r="T194"/>
    </row>
    <row r="195" spans="19:20" x14ac:dyDescent="0.2">
      <c r="S195"/>
      <c r="T195"/>
    </row>
    <row r="196" spans="19:20" x14ac:dyDescent="0.2">
      <c r="S196"/>
      <c r="T196"/>
    </row>
    <row r="197" spans="19:20" x14ac:dyDescent="0.2">
      <c r="S197"/>
      <c r="T197"/>
    </row>
    <row r="198" spans="19:20" x14ac:dyDescent="0.2">
      <c r="S198"/>
      <c r="T198"/>
    </row>
    <row r="199" spans="19:20" x14ac:dyDescent="0.2">
      <c r="S199"/>
      <c r="T199"/>
    </row>
    <row r="200" spans="19:20" x14ac:dyDescent="0.2">
      <c r="S200"/>
      <c r="T200"/>
    </row>
    <row r="201" spans="19:20" x14ac:dyDescent="0.2">
      <c r="S201"/>
      <c r="T201"/>
    </row>
    <row r="202" spans="19:20" x14ac:dyDescent="0.2">
      <c r="S202"/>
      <c r="T202"/>
    </row>
    <row r="203" spans="19:20" x14ac:dyDescent="0.2">
      <c r="S203"/>
      <c r="T203"/>
    </row>
    <row r="204" spans="19:20" x14ac:dyDescent="0.2">
      <c r="S204"/>
      <c r="T204"/>
    </row>
    <row r="205" spans="19:20" x14ac:dyDescent="0.2">
      <c r="S205"/>
      <c r="T205"/>
    </row>
    <row r="206" spans="19:20" x14ac:dyDescent="0.2">
      <c r="S206"/>
      <c r="T206"/>
    </row>
    <row r="207" spans="19:20" x14ac:dyDescent="0.2">
      <c r="S207"/>
      <c r="T207"/>
    </row>
    <row r="208" spans="19:20" x14ac:dyDescent="0.2">
      <c r="S208"/>
      <c r="T208"/>
    </row>
    <row r="209" spans="19:20" x14ac:dyDescent="0.2">
      <c r="S209"/>
      <c r="T209"/>
    </row>
    <row r="210" spans="19:20" x14ac:dyDescent="0.2">
      <c r="S210"/>
      <c r="T210"/>
    </row>
    <row r="211" spans="19:20" x14ac:dyDescent="0.2">
      <c r="S211"/>
      <c r="T211"/>
    </row>
    <row r="212" spans="19:20" x14ac:dyDescent="0.2">
      <c r="S212"/>
      <c r="T212"/>
    </row>
    <row r="213" spans="19:20" x14ac:dyDescent="0.2">
      <c r="S213"/>
      <c r="T213"/>
    </row>
    <row r="214" spans="19:20" x14ac:dyDescent="0.2">
      <c r="S214"/>
      <c r="T214"/>
    </row>
  </sheetData>
  <sortState xmlns:xlrd2="http://schemas.microsoft.com/office/spreadsheetml/2017/richdata2" ref="A3:T40">
    <sortCondition descending="1" ref="S3:S40"/>
  </sortState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T35"/>
  <sheetViews>
    <sheetView workbookViewId="0">
      <selection activeCell="S24" sqref="S24"/>
    </sheetView>
  </sheetViews>
  <sheetFormatPr baseColWidth="10" defaultRowHeight="16" x14ac:dyDescent="0.2"/>
  <cols>
    <col min="1" max="1" width="8" style="13" customWidth="1"/>
    <col min="2" max="2" width="17.1640625" customWidth="1"/>
    <col min="3" max="3" width="23.1640625" bestFit="1" customWidth="1"/>
    <col min="4" max="4" width="8.33203125" bestFit="1" customWidth="1"/>
    <col min="5" max="5" width="10.1640625" customWidth="1"/>
    <col min="6" max="18" width="9.5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134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40" customHeight="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69</v>
      </c>
      <c r="C3" t="s">
        <v>27</v>
      </c>
      <c r="D3" t="s">
        <v>31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73</v>
      </c>
      <c r="C4" t="s">
        <v>51</v>
      </c>
      <c r="D4" t="s">
        <v>31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10" si="0">SUM(E4:R4)</f>
        <v>99</v>
      </c>
      <c r="T4" s="36">
        <f t="shared" ref="T4:T10" si="1">COUNTIF(E4:R4,"&gt;0")</f>
        <v>1</v>
      </c>
    </row>
    <row r="5" spans="1:20" x14ac:dyDescent="0.2">
      <c r="A5" s="13">
        <v>3</v>
      </c>
      <c r="B5" t="s">
        <v>123</v>
      </c>
      <c r="C5" t="s">
        <v>32</v>
      </c>
      <c r="D5" t="s">
        <v>31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98</v>
      </c>
      <c r="T5" s="36">
        <f t="shared" si="1"/>
        <v>1</v>
      </c>
    </row>
    <row r="6" spans="1:20" x14ac:dyDescent="0.2">
      <c r="A6" s="13">
        <v>4</v>
      </c>
      <c r="B6" t="s">
        <v>124</v>
      </c>
      <c r="C6" t="s">
        <v>32</v>
      </c>
      <c r="D6" t="s">
        <v>31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97</v>
      </c>
      <c r="T6" s="36">
        <f t="shared" si="1"/>
        <v>1</v>
      </c>
    </row>
    <row r="7" spans="1:20" x14ac:dyDescent="0.2">
      <c r="A7" s="13">
        <v>5</v>
      </c>
      <c r="B7" t="s">
        <v>125</v>
      </c>
      <c r="C7" t="s">
        <v>27</v>
      </c>
      <c r="D7" t="s">
        <v>31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96</v>
      </c>
      <c r="T7" s="36">
        <f t="shared" si="1"/>
        <v>1</v>
      </c>
    </row>
    <row r="8" spans="1:20" x14ac:dyDescent="0.2">
      <c r="A8" s="13">
        <v>6</v>
      </c>
      <c r="B8" t="s">
        <v>131</v>
      </c>
      <c r="C8" t="s">
        <v>27</v>
      </c>
      <c r="D8" t="s">
        <v>31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95</v>
      </c>
      <c r="T8" s="36">
        <f t="shared" si="1"/>
        <v>1</v>
      </c>
    </row>
    <row r="9" spans="1:20" x14ac:dyDescent="0.2">
      <c r="A9" s="13">
        <v>7</v>
      </c>
      <c r="B9" t="s">
        <v>132</v>
      </c>
      <c r="C9" t="s">
        <v>51</v>
      </c>
      <c r="D9" t="s">
        <v>31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94</v>
      </c>
      <c r="T9" s="36">
        <f t="shared" si="1"/>
        <v>1</v>
      </c>
    </row>
    <row r="10" spans="1:20" x14ac:dyDescent="0.2">
      <c r="A10" s="13">
        <v>8</v>
      </c>
      <c r="B10" t="s">
        <v>56</v>
      </c>
      <c r="C10" t="s">
        <v>27</v>
      </c>
      <c r="D10" t="s">
        <v>31</v>
      </c>
      <c r="E10">
        <v>93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36">
        <f t="shared" si="0"/>
        <v>93</v>
      </c>
      <c r="T10" s="36">
        <f t="shared" si="1"/>
        <v>1</v>
      </c>
    </row>
    <row r="11" spans="1:20" x14ac:dyDescent="0.2">
      <c r="S11"/>
      <c r="T11"/>
    </row>
    <row r="12" spans="1:20" x14ac:dyDescent="0.2">
      <c r="S12"/>
      <c r="T12"/>
    </row>
    <row r="13" spans="1:20" x14ac:dyDescent="0.2">
      <c r="S13"/>
      <c r="T13"/>
    </row>
    <row r="14" spans="1:20" x14ac:dyDescent="0.2">
      <c r="S14"/>
      <c r="T14"/>
    </row>
    <row r="15" spans="1:20" x14ac:dyDescent="0.2">
      <c r="S15"/>
      <c r="T15"/>
    </row>
    <row r="16" spans="1:20" x14ac:dyDescent="0.2">
      <c r="S16"/>
      <c r="T16"/>
    </row>
    <row r="17" spans="1:20" x14ac:dyDescent="0.2">
      <c r="S17"/>
      <c r="T17"/>
    </row>
    <row r="18" spans="1:20" x14ac:dyDescent="0.2">
      <c r="S18"/>
      <c r="T18"/>
    </row>
    <row r="19" spans="1:20" x14ac:dyDescent="0.2">
      <c r="S19"/>
      <c r="T19"/>
    </row>
    <row r="20" spans="1:20" x14ac:dyDescent="0.2">
      <c r="S20"/>
      <c r="T20"/>
    </row>
    <row r="21" spans="1:20" x14ac:dyDescent="0.2">
      <c r="S21"/>
      <c r="T21"/>
    </row>
    <row r="22" spans="1:20" x14ac:dyDescent="0.2">
      <c r="S22"/>
      <c r="T22"/>
    </row>
    <row r="26" spans="1:20" x14ac:dyDescent="0.2">
      <c r="A26" s="13" t="s">
        <v>20</v>
      </c>
    </row>
    <row r="27" spans="1:20" x14ac:dyDescent="0.2">
      <c r="A27" s="13" t="s">
        <v>20</v>
      </c>
    </row>
    <row r="28" spans="1:20" x14ac:dyDescent="0.2"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</row>
    <row r="29" spans="1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20" x14ac:dyDescent="0.2"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20" x14ac:dyDescent="0.2"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5:18" x14ac:dyDescent="0.2"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5:18" x14ac:dyDescent="0.2"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pans="5:18" x14ac:dyDescent="0.2"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</sheetData>
  <sortState xmlns:xlrd2="http://schemas.microsoft.com/office/spreadsheetml/2017/richdata2" ref="A3:T13">
    <sortCondition descending="1" ref="S3:S13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48"/>
  <sheetViews>
    <sheetView zoomScaleNormal="100" workbookViewId="0">
      <selection activeCell="Q17" sqref="Q17"/>
    </sheetView>
  </sheetViews>
  <sheetFormatPr baseColWidth="10" defaultRowHeight="16" x14ac:dyDescent="0.2"/>
  <cols>
    <col min="1" max="1" width="11.83203125" style="13" customWidth="1"/>
    <col min="2" max="2" width="20.6640625" customWidth="1"/>
    <col min="3" max="3" width="22.1640625" customWidth="1"/>
    <col min="4" max="16" width="9.5" customWidth="1"/>
  </cols>
  <sheetData>
    <row r="1" spans="1:20" ht="31" x14ac:dyDescent="0.2">
      <c r="A1" s="33"/>
      <c r="B1" s="34" t="s">
        <v>0</v>
      </c>
      <c r="C1" s="34" t="s">
        <v>135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120</v>
      </c>
      <c r="C3" t="s">
        <v>29</v>
      </c>
      <c r="D3" t="s">
        <v>68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13">
        <f>SUM(E3:R3)</f>
        <v>100</v>
      </c>
      <c r="T3" s="13">
        <f>COUNTIF(E3:R3,"&gt;0")</f>
        <v>1</v>
      </c>
    </row>
    <row r="4" spans="1:20" x14ac:dyDescent="0.2">
      <c r="A4" s="13">
        <v>2</v>
      </c>
      <c r="B4" t="s">
        <v>127</v>
      </c>
      <c r="C4" t="s">
        <v>27</v>
      </c>
      <c r="D4" t="s">
        <v>68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 t="shared" ref="S4:S7" si="0">SUM(E4:R4)</f>
        <v>99</v>
      </c>
      <c r="T4" s="13">
        <f t="shared" ref="T4:T7" si="1">COUNTIF(E4:R4,"&gt;0")</f>
        <v>1</v>
      </c>
    </row>
    <row r="5" spans="1:20" x14ac:dyDescent="0.2">
      <c r="A5" s="13">
        <v>3</v>
      </c>
      <c r="B5" t="s">
        <v>128</v>
      </c>
      <c r="C5" t="s">
        <v>51</v>
      </c>
      <c r="D5" t="s">
        <v>68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13">
        <f t="shared" si="0"/>
        <v>98</v>
      </c>
      <c r="T5" s="13">
        <f t="shared" si="1"/>
        <v>1</v>
      </c>
    </row>
    <row r="6" spans="1:20" x14ac:dyDescent="0.2">
      <c r="A6" s="13">
        <v>4</v>
      </c>
      <c r="B6" t="s">
        <v>129</v>
      </c>
      <c r="C6" t="s">
        <v>72</v>
      </c>
      <c r="D6" t="s">
        <v>68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13">
        <f t="shared" si="0"/>
        <v>97</v>
      </c>
      <c r="T6" s="13">
        <f t="shared" si="1"/>
        <v>1</v>
      </c>
    </row>
    <row r="7" spans="1:20" x14ac:dyDescent="0.2">
      <c r="A7" s="13">
        <v>5</v>
      </c>
      <c r="B7" t="s">
        <v>130</v>
      </c>
      <c r="C7" t="s">
        <v>27</v>
      </c>
      <c r="D7" t="s">
        <v>68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13">
        <f t="shared" si="0"/>
        <v>96</v>
      </c>
      <c r="T7" s="13">
        <f t="shared" si="1"/>
        <v>1</v>
      </c>
    </row>
    <row r="18" spans="19:20" x14ac:dyDescent="0.2">
      <c r="S18" s="13"/>
      <c r="T18" s="13"/>
    </row>
    <row r="19" spans="19:20" x14ac:dyDescent="0.2">
      <c r="S19" s="13"/>
      <c r="T19" s="13"/>
    </row>
    <row r="20" spans="19:20" x14ac:dyDescent="0.2">
      <c r="S20" s="13"/>
      <c r="T20" s="13"/>
    </row>
    <row r="21" spans="19:20" x14ac:dyDescent="0.2">
      <c r="S21" s="13"/>
      <c r="T21" s="13"/>
    </row>
    <row r="22" spans="19:20" x14ac:dyDescent="0.2">
      <c r="S22" s="13"/>
      <c r="T22" s="13"/>
    </row>
    <row r="23" spans="19:20" x14ac:dyDescent="0.2">
      <c r="S23" s="13"/>
      <c r="T23" s="13"/>
    </row>
    <row r="24" spans="19:20" x14ac:dyDescent="0.2">
      <c r="S24" s="13"/>
      <c r="T24" s="13"/>
    </row>
    <row r="25" spans="19:20" x14ac:dyDescent="0.2">
      <c r="S25" s="13"/>
      <c r="T25" s="13"/>
    </row>
    <row r="26" spans="19:20" x14ac:dyDescent="0.2">
      <c r="S26" s="13"/>
      <c r="T26" s="13"/>
    </row>
    <row r="27" spans="19:20" x14ac:dyDescent="0.2">
      <c r="S27" s="13"/>
      <c r="T27" s="13"/>
    </row>
    <row r="28" spans="19:20" x14ac:dyDescent="0.2">
      <c r="S28" s="13"/>
      <c r="T28" s="13"/>
    </row>
    <row r="29" spans="19:20" x14ac:dyDescent="0.2">
      <c r="S29" s="13"/>
      <c r="T29" s="13"/>
    </row>
    <row r="30" spans="19:20" x14ac:dyDescent="0.2">
      <c r="S30" s="13"/>
      <c r="T30" s="13"/>
    </row>
    <row r="31" spans="19:20" x14ac:dyDescent="0.2">
      <c r="S31" s="13"/>
      <c r="T31" s="13"/>
    </row>
    <row r="32" spans="19:20" x14ac:dyDescent="0.2">
      <c r="S32" s="13"/>
      <c r="T32" s="13"/>
    </row>
    <row r="33" spans="5:20" x14ac:dyDescent="0.2">
      <c r="S33" s="13"/>
      <c r="T33" s="13"/>
    </row>
    <row r="34" spans="5:20" x14ac:dyDescent="0.2">
      <c r="S34" s="13"/>
      <c r="T34" s="13"/>
    </row>
    <row r="35" spans="5:20" x14ac:dyDescent="0.2">
      <c r="S35" s="13"/>
      <c r="T35" s="13"/>
    </row>
    <row r="36" spans="5:20" x14ac:dyDescent="0.2">
      <c r="S36" s="13"/>
      <c r="T36" s="13"/>
    </row>
    <row r="37" spans="5:20" x14ac:dyDescent="0.2">
      <c r="S37" s="13"/>
      <c r="T37" s="13"/>
    </row>
    <row r="38" spans="5:20" x14ac:dyDescent="0.2">
      <c r="S38" s="13"/>
      <c r="T38" s="13"/>
    </row>
    <row r="39" spans="5:20" x14ac:dyDescent="0.2">
      <c r="S39" s="13"/>
      <c r="T39" s="13"/>
    </row>
    <row r="40" spans="5:20" x14ac:dyDescent="0.2">
      <c r="S40" s="13"/>
      <c r="T40" s="13"/>
    </row>
    <row r="41" spans="5:20" x14ac:dyDescent="0.2">
      <c r="S41" s="13"/>
      <c r="T41" s="13"/>
    </row>
    <row r="42" spans="5:20" x14ac:dyDescent="0.2">
      <c r="S42" s="13"/>
      <c r="T42" s="13"/>
    </row>
    <row r="43" spans="5:20" x14ac:dyDescent="0.2"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5:20" x14ac:dyDescent="0.2"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</row>
    <row r="45" spans="5:20" x14ac:dyDescent="0.2"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</row>
    <row r="46" spans="5:20" x14ac:dyDescent="0.2"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</row>
    <row r="47" spans="5:20" x14ac:dyDescent="0.2"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</row>
    <row r="48" spans="5:20" x14ac:dyDescent="0.2"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</row>
  </sheetData>
  <sortState xmlns:xlrd2="http://schemas.microsoft.com/office/spreadsheetml/2017/richdata2" ref="A3:T5">
    <sortCondition descending="1" ref="S3:S5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T30"/>
  <sheetViews>
    <sheetView zoomScale="99" workbookViewId="0">
      <selection activeCell="I22" sqref="I22"/>
    </sheetView>
  </sheetViews>
  <sheetFormatPr baseColWidth="10" defaultRowHeight="16" x14ac:dyDescent="0.2"/>
  <cols>
    <col min="1" max="1" width="7.6640625" style="13" customWidth="1"/>
    <col min="2" max="2" width="16" bestFit="1" customWidth="1"/>
    <col min="3" max="3" width="23.1640625" bestFit="1" customWidth="1"/>
    <col min="4" max="4" width="8.33203125" bestFit="1" customWidth="1"/>
    <col min="5" max="18" width="9.5" customWidth="1"/>
    <col min="19" max="20" width="10.83203125" style="13"/>
  </cols>
  <sheetData>
    <row r="1" spans="1:20" ht="31" x14ac:dyDescent="0.2">
      <c r="A1" s="33"/>
      <c r="B1" s="34" t="s">
        <v>0</v>
      </c>
      <c r="C1" s="34" t="s">
        <v>136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121</v>
      </c>
      <c r="C3" t="s">
        <v>24</v>
      </c>
      <c r="D3" t="s">
        <v>70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122</v>
      </c>
      <c r="C4" t="s">
        <v>24</v>
      </c>
      <c r="D4" t="s">
        <v>70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36">
        <f t="shared" ref="S4:S9" si="0">SUM(E4:R4)</f>
        <v>99</v>
      </c>
      <c r="T4" s="36">
        <f t="shared" ref="T4:T9" si="1">COUNTIF(E4:R4,"&gt;0")</f>
        <v>1</v>
      </c>
    </row>
    <row r="5" spans="1:20" x14ac:dyDescent="0.2">
      <c r="A5" s="13">
        <v>3</v>
      </c>
      <c r="B5" t="s">
        <v>126</v>
      </c>
      <c r="C5" t="s">
        <v>51</v>
      </c>
      <c r="D5" t="s">
        <v>70</v>
      </c>
      <c r="E5">
        <v>98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36">
        <f t="shared" si="0"/>
        <v>98</v>
      </c>
      <c r="T5" s="36">
        <f t="shared" si="1"/>
        <v>1</v>
      </c>
    </row>
    <row r="6" spans="1:20" x14ac:dyDescent="0.2">
      <c r="A6" s="13">
        <v>4</v>
      </c>
      <c r="B6" t="s">
        <v>52</v>
      </c>
      <c r="C6" t="s">
        <v>51</v>
      </c>
      <c r="D6" t="s">
        <v>70</v>
      </c>
      <c r="E6">
        <v>97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36">
        <f t="shared" si="0"/>
        <v>97</v>
      </c>
      <c r="T6" s="36">
        <f t="shared" si="1"/>
        <v>1</v>
      </c>
    </row>
    <row r="7" spans="1:20" x14ac:dyDescent="0.2">
      <c r="A7" s="13">
        <v>5</v>
      </c>
      <c r="B7" t="s">
        <v>54</v>
      </c>
      <c r="C7" t="s">
        <v>51</v>
      </c>
      <c r="D7" t="s">
        <v>70</v>
      </c>
      <c r="E7">
        <v>96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36">
        <f t="shared" si="0"/>
        <v>96</v>
      </c>
      <c r="T7" s="36">
        <f t="shared" si="1"/>
        <v>1</v>
      </c>
    </row>
    <row r="8" spans="1:20" x14ac:dyDescent="0.2">
      <c r="A8" s="13">
        <v>6</v>
      </c>
      <c r="B8" t="s">
        <v>57</v>
      </c>
      <c r="C8" t="s">
        <v>51</v>
      </c>
      <c r="D8" t="s">
        <v>70</v>
      </c>
      <c r="E8">
        <v>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36">
        <f t="shared" si="0"/>
        <v>95</v>
      </c>
      <c r="T8" s="36">
        <f t="shared" si="1"/>
        <v>1</v>
      </c>
    </row>
    <row r="9" spans="1:20" x14ac:dyDescent="0.2">
      <c r="A9" s="13">
        <v>7</v>
      </c>
      <c r="B9" t="s">
        <v>133</v>
      </c>
      <c r="C9" t="s">
        <v>51</v>
      </c>
      <c r="D9" t="s">
        <v>70</v>
      </c>
      <c r="E9">
        <v>94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36">
        <f t="shared" si="0"/>
        <v>94</v>
      </c>
      <c r="T9" s="36">
        <f t="shared" si="1"/>
        <v>1</v>
      </c>
    </row>
    <row r="10" spans="1:20" x14ac:dyDescent="0.2">
      <c r="S10"/>
      <c r="T10"/>
    </row>
    <row r="11" spans="1:20" x14ac:dyDescent="0.2">
      <c r="S11"/>
      <c r="T11"/>
    </row>
    <row r="12" spans="1:20" x14ac:dyDescent="0.2">
      <c r="S12"/>
      <c r="T12"/>
    </row>
    <row r="13" spans="1:20" x14ac:dyDescent="0.2">
      <c r="S13"/>
      <c r="T13"/>
    </row>
    <row r="14" spans="1:20" x14ac:dyDescent="0.2">
      <c r="S14"/>
      <c r="T14"/>
    </row>
    <row r="15" spans="1:20" x14ac:dyDescent="0.2">
      <c r="S15"/>
      <c r="T15"/>
    </row>
    <row r="16" spans="1:20" x14ac:dyDescent="0.2">
      <c r="S16"/>
      <c r="T16"/>
    </row>
    <row r="29" spans="5:18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5:18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</sheetData>
  <sortState xmlns:xlrd2="http://schemas.microsoft.com/office/spreadsheetml/2017/richdata2" ref="A3:T12">
    <sortCondition descending="1" ref="S3:S12"/>
  </sortState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30"/>
  <sheetViews>
    <sheetView zoomScale="110" zoomScaleNormal="110" workbookViewId="0">
      <selection activeCell="T5" sqref="T5"/>
    </sheetView>
  </sheetViews>
  <sheetFormatPr baseColWidth="10" defaultRowHeight="16" x14ac:dyDescent="0.2"/>
  <cols>
    <col min="1" max="1" width="7.33203125" style="13" customWidth="1"/>
    <col min="2" max="2" width="16.33203125" bestFit="1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3"/>
      <c r="B1" s="34" t="s">
        <v>0</v>
      </c>
      <c r="C1" s="34" t="s">
        <v>137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61" customHeight="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53</v>
      </c>
      <c r="C3" t="s">
        <v>24</v>
      </c>
      <c r="D3" t="s">
        <v>71</v>
      </c>
      <c r="E3">
        <v>100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100</v>
      </c>
      <c r="T3" s="36">
        <f>COUNTIF(E3:R3,"&gt;0")</f>
        <v>1</v>
      </c>
    </row>
    <row r="4" spans="1:20" x14ac:dyDescent="0.2">
      <c r="A4" s="13">
        <v>2</v>
      </c>
      <c r="B4" t="s">
        <v>55</v>
      </c>
      <c r="C4" t="s">
        <v>51</v>
      </c>
      <c r="D4" t="s">
        <v>71</v>
      </c>
      <c r="E4">
        <v>99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 s="13">
        <f>SUM(E4:R4)</f>
        <v>99</v>
      </c>
      <c r="T4" s="13">
        <f>COUNTIF(E4:R4,"&gt;0")</f>
        <v>1</v>
      </c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5:20" x14ac:dyDescent="0.2">
      <c r="S17" s="13"/>
      <c r="T17" s="13"/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5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</sheetData>
  <sortState xmlns:xlrd2="http://schemas.microsoft.com/office/spreadsheetml/2017/richdata2" ref="A3:T10">
    <sortCondition descending="1" ref="S3:S10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T30"/>
  <sheetViews>
    <sheetView workbookViewId="0">
      <selection activeCell="C15" sqref="C15"/>
    </sheetView>
  </sheetViews>
  <sheetFormatPr baseColWidth="10" defaultRowHeight="16" x14ac:dyDescent="0.2"/>
  <cols>
    <col min="1" max="1" width="7.33203125" style="13" customWidth="1"/>
    <col min="2" max="2" width="18" customWidth="1"/>
    <col min="3" max="3" width="23.1640625" bestFit="1" customWidth="1"/>
    <col min="4" max="4" width="8.33203125" bestFit="1" customWidth="1"/>
    <col min="5" max="18" width="9.5" customWidth="1"/>
  </cols>
  <sheetData>
    <row r="1" spans="1:20" ht="31" x14ac:dyDescent="0.2">
      <c r="A1" s="33"/>
      <c r="B1" s="34" t="s">
        <v>0</v>
      </c>
      <c r="C1" s="34" t="s">
        <v>138</v>
      </c>
      <c r="D1" s="34" t="s">
        <v>1</v>
      </c>
      <c r="E1" s="35" t="s">
        <v>2</v>
      </c>
      <c r="F1" s="35" t="s">
        <v>3</v>
      </c>
      <c r="G1" s="35" t="s">
        <v>3</v>
      </c>
      <c r="H1" s="35" t="s">
        <v>3</v>
      </c>
      <c r="I1" s="35" t="s">
        <v>3</v>
      </c>
      <c r="J1" s="35" t="s">
        <v>3</v>
      </c>
      <c r="K1" s="35" t="s">
        <v>3</v>
      </c>
      <c r="L1" s="35" t="s">
        <v>3</v>
      </c>
      <c r="M1" s="35" t="s">
        <v>3</v>
      </c>
      <c r="N1" s="35" t="s">
        <v>3</v>
      </c>
      <c r="O1" s="35" t="s">
        <v>3</v>
      </c>
      <c r="P1" s="35" t="s">
        <v>3</v>
      </c>
      <c r="Q1" s="35"/>
      <c r="R1" s="35"/>
      <c r="S1" s="36"/>
      <c r="T1" s="36"/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139</v>
      </c>
      <c r="C3" t="s">
        <v>118</v>
      </c>
      <c r="D3" t="s">
        <v>74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0</v>
      </c>
      <c r="T3" s="36">
        <f>COUNTIF(E3:R3,"&gt;0")</f>
        <v>0</v>
      </c>
    </row>
    <row r="9" spans="1:20" x14ac:dyDescent="0.2">
      <c r="S9" s="13"/>
      <c r="T9" s="13"/>
    </row>
    <row r="10" spans="1:20" x14ac:dyDescent="0.2">
      <c r="S10" s="13"/>
      <c r="T10" s="13"/>
    </row>
    <row r="11" spans="1:20" x14ac:dyDescent="0.2">
      <c r="S11" s="13"/>
      <c r="T11" s="13"/>
    </row>
    <row r="12" spans="1:20" x14ac:dyDescent="0.2">
      <c r="S12" s="13"/>
      <c r="T12" s="13"/>
    </row>
    <row r="13" spans="1:20" x14ac:dyDescent="0.2">
      <c r="S13" s="13"/>
      <c r="T13" s="13"/>
    </row>
    <row r="14" spans="1:20" x14ac:dyDescent="0.2">
      <c r="S14" s="13"/>
      <c r="T14" s="13"/>
    </row>
    <row r="15" spans="1:20" x14ac:dyDescent="0.2">
      <c r="S15" s="13"/>
      <c r="T15" s="13"/>
    </row>
    <row r="16" spans="1:20" x14ac:dyDescent="0.2">
      <c r="S16" s="13"/>
      <c r="T16" s="13"/>
    </row>
    <row r="17" spans="5:20" x14ac:dyDescent="0.2">
      <c r="S17" s="13"/>
      <c r="T17" s="13"/>
    </row>
    <row r="18" spans="5:20" x14ac:dyDescent="0.2">
      <c r="S18" s="13"/>
      <c r="T18" s="13"/>
    </row>
    <row r="19" spans="5:20" x14ac:dyDescent="0.2">
      <c r="S19" s="13"/>
      <c r="T19" s="13"/>
    </row>
    <row r="20" spans="5:20" x14ac:dyDescent="0.2">
      <c r="S20" s="13"/>
      <c r="T20" s="13"/>
    </row>
    <row r="21" spans="5:20" x14ac:dyDescent="0.2">
      <c r="S21" s="13"/>
      <c r="T21" s="13"/>
    </row>
    <row r="22" spans="5:20" x14ac:dyDescent="0.2">
      <c r="S22" s="13"/>
      <c r="T22" s="13"/>
    </row>
    <row r="23" spans="5:20" x14ac:dyDescent="0.2">
      <c r="S23" s="13"/>
      <c r="T23" s="13"/>
    </row>
    <row r="24" spans="5:20" x14ac:dyDescent="0.2">
      <c r="S24" s="13"/>
      <c r="T24" s="13"/>
    </row>
    <row r="25" spans="5:20" x14ac:dyDescent="0.2">
      <c r="S25" s="13"/>
      <c r="T25" s="13"/>
    </row>
    <row r="26" spans="5:20" x14ac:dyDescent="0.2">
      <c r="S26" s="13"/>
      <c r="T26" s="13"/>
    </row>
    <row r="27" spans="5:20" x14ac:dyDescent="0.2">
      <c r="S27" s="13"/>
      <c r="T27" s="13"/>
    </row>
    <row r="28" spans="5:20" x14ac:dyDescent="0.2">
      <c r="S28" s="13"/>
      <c r="T28" s="13"/>
    </row>
    <row r="29" spans="5:20" x14ac:dyDescent="0.2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5:20" x14ac:dyDescent="0.2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</sheetData>
  <sortState xmlns:xlrd2="http://schemas.microsoft.com/office/spreadsheetml/2017/richdata2" ref="A3:T6">
    <sortCondition descending="1" ref="S3:S6"/>
  </sortState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1EDE9-E044-7B46-A454-EEE33FA18F98}">
  <dimension ref="A1:T6"/>
  <sheetViews>
    <sheetView workbookViewId="0">
      <selection activeCell="D4" sqref="D4"/>
    </sheetView>
  </sheetViews>
  <sheetFormatPr baseColWidth="10" defaultRowHeight="16" x14ac:dyDescent="0.2"/>
  <cols>
    <col min="1" max="1" width="8" style="13" customWidth="1"/>
    <col min="2" max="2" width="13.83203125" customWidth="1"/>
    <col min="3" max="3" width="19" customWidth="1"/>
  </cols>
  <sheetData>
    <row r="1" spans="1:20" ht="42" customHeight="1" x14ac:dyDescent="0.2">
      <c r="B1" t="s">
        <v>0</v>
      </c>
      <c r="C1" s="40" t="s">
        <v>141</v>
      </c>
      <c r="D1" t="s">
        <v>1</v>
      </c>
      <c r="E1" t="s">
        <v>2</v>
      </c>
      <c r="F1" t="s">
        <v>3</v>
      </c>
      <c r="G1" t="s">
        <v>3</v>
      </c>
      <c r="H1" t="s">
        <v>3</v>
      </c>
      <c r="I1" t="s">
        <v>3</v>
      </c>
      <c r="J1" t="s">
        <v>75</v>
      </c>
      <c r="K1" t="s">
        <v>3</v>
      </c>
      <c r="L1" t="s">
        <v>3</v>
      </c>
      <c r="M1" t="s">
        <v>3</v>
      </c>
      <c r="N1" t="s">
        <v>76</v>
      </c>
      <c r="O1" t="s">
        <v>3</v>
      </c>
      <c r="P1" t="s">
        <v>3</v>
      </c>
      <c r="Q1" t="s">
        <v>3</v>
      </c>
      <c r="R1" t="s">
        <v>3</v>
      </c>
    </row>
    <row r="2" spans="1:20" ht="31" x14ac:dyDescent="0.2">
      <c r="A2" s="13" t="s">
        <v>4</v>
      </c>
      <c r="B2" t="s">
        <v>36</v>
      </c>
      <c r="C2" t="s">
        <v>37</v>
      </c>
      <c r="D2" t="s">
        <v>5</v>
      </c>
      <c r="E2" t="s">
        <v>48</v>
      </c>
      <c r="F2" t="s">
        <v>39</v>
      </c>
      <c r="G2" t="s">
        <v>40</v>
      </c>
      <c r="H2" t="s">
        <v>41</v>
      </c>
      <c r="I2" t="s">
        <v>35</v>
      </c>
      <c r="J2" t="s">
        <v>49</v>
      </c>
      <c r="K2" t="s">
        <v>60</v>
      </c>
      <c r="L2" t="s">
        <v>82</v>
      </c>
      <c r="M2" t="s">
        <v>83</v>
      </c>
      <c r="N2" t="s">
        <v>84</v>
      </c>
      <c r="O2" t="s">
        <v>46</v>
      </c>
      <c r="P2" t="s">
        <v>50</v>
      </c>
      <c r="Q2" t="s">
        <v>85</v>
      </c>
      <c r="R2" t="s">
        <v>61</v>
      </c>
      <c r="S2" s="35" t="s">
        <v>21</v>
      </c>
      <c r="T2" s="35" t="s">
        <v>22</v>
      </c>
    </row>
    <row r="3" spans="1:20" x14ac:dyDescent="0.2">
      <c r="A3" s="13">
        <v>1</v>
      </c>
      <c r="B3" t="s">
        <v>139</v>
      </c>
      <c r="C3" t="s">
        <v>140</v>
      </c>
      <c r="D3" t="s">
        <v>144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 s="36">
        <f>SUM(E3:R3)</f>
        <v>0</v>
      </c>
      <c r="T3" s="36">
        <f>COUNTIF(E3:R3,"&gt;0")</f>
        <v>0</v>
      </c>
    </row>
    <row r="4" spans="1:20" x14ac:dyDescent="0.2">
      <c r="S4" s="13"/>
      <c r="T4" s="13"/>
    </row>
    <row r="5" spans="1:20" x14ac:dyDescent="0.2">
      <c r="S5" s="13"/>
      <c r="T5" s="13"/>
    </row>
    <row r="6" spans="1:20" x14ac:dyDescent="0.2">
      <c r="S6" s="13"/>
      <c r="T6" s="1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11"/>
  <sheetViews>
    <sheetView zoomScale="110" zoomScaleNormal="110" workbookViewId="0">
      <selection activeCell="G17" sqref="G17"/>
    </sheetView>
  </sheetViews>
  <sheetFormatPr baseColWidth="10" defaultRowHeight="16" x14ac:dyDescent="0.2"/>
  <cols>
    <col min="2" max="2" width="24" customWidth="1"/>
  </cols>
  <sheetData>
    <row r="1" spans="1:19" x14ac:dyDescent="0.2">
      <c r="A1" s="29" t="s">
        <v>77</v>
      </c>
      <c r="D1" s="32" t="s">
        <v>42</v>
      </c>
      <c r="F1" s="32" t="s">
        <v>2</v>
      </c>
    </row>
    <row r="2" spans="1:19" ht="98" x14ac:dyDescent="0.2">
      <c r="A2" s="30" t="s">
        <v>4</v>
      </c>
      <c r="B2" s="30" t="s">
        <v>6</v>
      </c>
      <c r="C2" s="25" t="s">
        <v>7</v>
      </c>
      <c r="D2" s="25" t="s">
        <v>2</v>
      </c>
      <c r="E2" s="31" t="s">
        <v>8</v>
      </c>
      <c r="F2" s="25" t="s">
        <v>146</v>
      </c>
      <c r="G2" s="25" t="s">
        <v>43</v>
      </c>
      <c r="H2" s="25"/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4</v>
      </c>
      <c r="B3" s="1" t="s">
        <v>9</v>
      </c>
      <c r="C3" s="2">
        <f t="shared" ref="C3:C11" si="0">SUM(F3:S3)</f>
        <v>398</v>
      </c>
      <c r="D3" s="2">
        <f t="shared" ref="D3:D11" si="1">COUNT(F3:S3)</f>
        <v>1</v>
      </c>
      <c r="E3" s="3">
        <f t="shared" ref="E3:E11" si="2">IFERROR(AVERAGE(F3:S3),"")</f>
        <v>398</v>
      </c>
      <c r="F3" s="4">
        <v>398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20">
        <v>1</v>
      </c>
      <c r="B4" s="1" t="s">
        <v>10</v>
      </c>
      <c r="C4" s="2">
        <f t="shared" si="0"/>
        <v>395</v>
      </c>
      <c r="D4" s="2">
        <f t="shared" si="1"/>
        <v>1</v>
      </c>
      <c r="E4" s="3">
        <f t="shared" si="2"/>
        <v>395</v>
      </c>
      <c r="F4" s="4">
        <v>395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38">
        <v>2</v>
      </c>
      <c r="B5" s="1" t="s">
        <v>59</v>
      </c>
      <c r="C5" s="38">
        <f t="shared" si="0"/>
        <v>390</v>
      </c>
      <c r="D5" s="38">
        <f t="shared" si="1"/>
        <v>1</v>
      </c>
      <c r="E5" s="39">
        <f t="shared" si="2"/>
        <v>390</v>
      </c>
      <c r="F5" s="4">
        <v>390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6</v>
      </c>
      <c r="B6" s="1" t="s">
        <v>13</v>
      </c>
      <c r="C6" s="2">
        <f t="shared" si="0"/>
        <v>387</v>
      </c>
      <c r="D6" s="2">
        <f t="shared" si="1"/>
        <v>1</v>
      </c>
      <c r="E6" s="3">
        <f t="shared" si="2"/>
        <v>387</v>
      </c>
      <c r="F6" s="4">
        <v>387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9</v>
      </c>
      <c r="B7" s="1" t="s">
        <v>15</v>
      </c>
      <c r="C7" s="2">
        <f t="shared" si="0"/>
        <v>354</v>
      </c>
      <c r="D7" s="2">
        <f t="shared" si="1"/>
        <v>1</v>
      </c>
      <c r="E7" s="3">
        <f t="shared" si="2"/>
        <v>354</v>
      </c>
      <c r="F7" s="4">
        <v>354</v>
      </c>
      <c r="G7" s="37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3</v>
      </c>
      <c r="B8" s="1" t="s">
        <v>11</v>
      </c>
      <c r="C8" s="2">
        <f t="shared" si="0"/>
        <v>0</v>
      </c>
      <c r="D8" s="2">
        <f t="shared" si="1"/>
        <v>0</v>
      </c>
      <c r="E8" s="3" t="str">
        <f t="shared" si="2"/>
        <v/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5</v>
      </c>
      <c r="B9" s="1" t="s">
        <v>14</v>
      </c>
      <c r="C9" s="2">
        <f t="shared" si="0"/>
        <v>0</v>
      </c>
      <c r="D9" s="2">
        <f t="shared" si="1"/>
        <v>0</v>
      </c>
      <c r="E9" s="3" t="str">
        <f t="shared" si="2"/>
        <v/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7</v>
      </c>
      <c r="B10" s="1" t="s">
        <v>145</v>
      </c>
      <c r="C10" s="2">
        <f t="shared" si="0"/>
        <v>0</v>
      </c>
      <c r="D10" s="2">
        <f t="shared" si="1"/>
        <v>0</v>
      </c>
      <c r="E10" s="3" t="str">
        <f t="shared" si="2"/>
        <v/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8</v>
      </c>
      <c r="B11" s="1" t="s">
        <v>12</v>
      </c>
      <c r="C11" s="2">
        <f t="shared" si="0"/>
        <v>0</v>
      </c>
      <c r="D11" s="2">
        <f t="shared" si="1"/>
        <v>0</v>
      </c>
      <c r="E11" s="3" t="str">
        <f t="shared" si="2"/>
        <v/>
      </c>
      <c r="F11" s="4"/>
      <c r="G11" s="4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</sheetData>
  <sortState xmlns:xlrd2="http://schemas.microsoft.com/office/spreadsheetml/2017/richdata2" ref="A3:G11">
    <sortCondition descending="1" ref="C3:C11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11"/>
  <sheetViews>
    <sheetView zoomScale="105" workbookViewId="0">
      <selection activeCell="B15" sqref="B15"/>
    </sheetView>
  </sheetViews>
  <sheetFormatPr baseColWidth="10" defaultRowHeight="16" x14ac:dyDescent="0.2"/>
  <cols>
    <col min="2" max="2" width="29.33203125" customWidth="1"/>
  </cols>
  <sheetData>
    <row r="1" spans="1:19" x14ac:dyDescent="0.2">
      <c r="A1" s="29" t="s">
        <v>78</v>
      </c>
      <c r="D1" s="32" t="s">
        <v>42</v>
      </c>
      <c r="F1" s="32" t="s">
        <v>2</v>
      </c>
    </row>
    <row r="2" spans="1:19" ht="104" customHeight="1" x14ac:dyDescent="0.2">
      <c r="A2" s="21" t="s">
        <v>4</v>
      </c>
      <c r="B2" s="21" t="s">
        <v>6</v>
      </c>
      <c r="C2" s="22" t="s">
        <v>7</v>
      </c>
      <c r="D2" s="28" t="s">
        <v>2</v>
      </c>
      <c r="E2" s="23" t="s">
        <v>8</v>
      </c>
      <c r="F2" s="25" t="s">
        <v>146</v>
      </c>
      <c r="G2" s="25" t="s">
        <v>43</v>
      </c>
      <c r="H2" s="25"/>
      <c r="I2" s="25"/>
      <c r="J2" s="26"/>
      <c r="K2" s="26"/>
      <c r="L2" s="26"/>
      <c r="M2" s="27" t="s">
        <v>20</v>
      </c>
      <c r="N2" s="27" t="s">
        <v>20</v>
      </c>
      <c r="O2" s="27" t="s">
        <v>20</v>
      </c>
      <c r="P2" s="27" t="s">
        <v>20</v>
      </c>
      <c r="Q2" s="27" t="s">
        <v>20</v>
      </c>
      <c r="R2" s="27" t="s">
        <v>20</v>
      </c>
      <c r="S2" s="37"/>
    </row>
    <row r="3" spans="1:19" x14ac:dyDescent="0.2">
      <c r="A3" s="20">
        <v>1</v>
      </c>
      <c r="B3" s="1" t="s">
        <v>14</v>
      </c>
      <c r="C3" s="2">
        <f t="shared" ref="C3:C11" si="0">SUM(F3:S3)</f>
        <v>395</v>
      </c>
      <c r="D3" s="2">
        <f t="shared" ref="D3:D11" si="1">COUNT(F3:S3)</f>
        <v>1</v>
      </c>
      <c r="E3" s="3">
        <f t="shared" ref="E3:E11" si="2">IFERROR(AVERAGE(F3:S3),"")</f>
        <v>395</v>
      </c>
      <c r="F3" s="4">
        <v>395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37"/>
    </row>
    <row r="4" spans="1:19" x14ac:dyDescent="0.2">
      <c r="A4" s="20">
        <v>2</v>
      </c>
      <c r="B4" s="1" t="s">
        <v>10</v>
      </c>
      <c r="C4" s="2">
        <f t="shared" si="0"/>
        <v>391</v>
      </c>
      <c r="D4" s="2">
        <f t="shared" si="1"/>
        <v>1</v>
      </c>
      <c r="E4" s="3">
        <f t="shared" si="2"/>
        <v>391</v>
      </c>
      <c r="F4" s="4">
        <v>391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37"/>
    </row>
    <row r="5" spans="1:19" x14ac:dyDescent="0.2">
      <c r="A5" s="20">
        <v>3</v>
      </c>
      <c r="B5" s="1" t="s">
        <v>9</v>
      </c>
      <c r="C5" s="2">
        <f t="shared" si="0"/>
        <v>387</v>
      </c>
      <c r="D5" s="2">
        <f t="shared" si="1"/>
        <v>1</v>
      </c>
      <c r="E5" s="3">
        <f t="shared" si="2"/>
        <v>387</v>
      </c>
      <c r="F5" s="4">
        <v>387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37"/>
    </row>
    <row r="6" spans="1:19" x14ac:dyDescent="0.2">
      <c r="A6" s="20">
        <v>4</v>
      </c>
      <c r="B6" s="1" t="s">
        <v>59</v>
      </c>
      <c r="C6" s="38">
        <f t="shared" si="0"/>
        <v>386</v>
      </c>
      <c r="D6" s="2">
        <f t="shared" si="1"/>
        <v>1</v>
      </c>
      <c r="E6" s="39">
        <f t="shared" si="2"/>
        <v>386</v>
      </c>
      <c r="F6" s="38">
        <v>386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37"/>
    </row>
    <row r="7" spans="1:19" x14ac:dyDescent="0.2">
      <c r="A7" s="20">
        <v>5</v>
      </c>
      <c r="B7" s="1" t="s">
        <v>13</v>
      </c>
      <c r="C7" s="2">
        <f t="shared" si="0"/>
        <v>0</v>
      </c>
      <c r="D7" s="2">
        <f t="shared" si="1"/>
        <v>0</v>
      </c>
      <c r="E7" s="3" t="str">
        <f t="shared" si="2"/>
        <v/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37"/>
    </row>
    <row r="8" spans="1:19" x14ac:dyDescent="0.2">
      <c r="A8" s="20">
        <v>6</v>
      </c>
      <c r="B8" s="1" t="s">
        <v>11</v>
      </c>
      <c r="C8" s="2">
        <f t="shared" si="0"/>
        <v>0</v>
      </c>
      <c r="D8" s="2">
        <f t="shared" si="1"/>
        <v>0</v>
      </c>
      <c r="E8" s="3" t="str">
        <f t="shared" si="2"/>
        <v/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37"/>
    </row>
    <row r="9" spans="1:19" x14ac:dyDescent="0.2">
      <c r="A9" s="20">
        <v>7</v>
      </c>
      <c r="B9" s="1" t="s">
        <v>12</v>
      </c>
      <c r="C9" s="2">
        <f t="shared" si="0"/>
        <v>0</v>
      </c>
      <c r="D9" s="2">
        <f t="shared" si="1"/>
        <v>0</v>
      </c>
      <c r="E9" s="3" t="str">
        <f t="shared" si="2"/>
        <v/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37"/>
    </row>
    <row r="10" spans="1:19" x14ac:dyDescent="0.2">
      <c r="A10" s="20">
        <v>8</v>
      </c>
      <c r="B10" s="1" t="s">
        <v>15</v>
      </c>
      <c r="C10" s="2">
        <f t="shared" si="0"/>
        <v>0</v>
      </c>
      <c r="D10" s="2">
        <f t="shared" si="1"/>
        <v>0</v>
      </c>
      <c r="E10" s="3" t="str">
        <f t="shared" si="2"/>
        <v/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37"/>
    </row>
    <row r="11" spans="1:19" x14ac:dyDescent="0.2">
      <c r="A11" s="20">
        <v>9</v>
      </c>
      <c r="B11" s="1" t="s">
        <v>145</v>
      </c>
      <c r="C11" s="2">
        <f t="shared" si="0"/>
        <v>0</v>
      </c>
      <c r="D11" s="2">
        <f t="shared" si="1"/>
        <v>0</v>
      </c>
      <c r="E11" s="3" t="str">
        <f t="shared" si="2"/>
        <v/>
      </c>
      <c r="F11" s="4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</row>
  </sheetData>
  <sortState xmlns:xlrd2="http://schemas.microsoft.com/office/spreadsheetml/2017/richdata2" ref="A3:G11">
    <sortCondition descending="1" ref="C3:C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9</vt:i4>
      </vt:variant>
    </vt:vector>
  </HeadingPairs>
  <TitlesOfParts>
    <vt:vector size="26" baseType="lpstr">
      <vt:lpstr>Prov-Conf-Sheet</vt:lpstr>
      <vt:lpstr>Male</vt:lpstr>
      <vt:lpstr>SMen</vt:lpstr>
      <vt:lpstr>MV40</vt:lpstr>
      <vt:lpstr>MV50</vt:lpstr>
      <vt:lpstr>MV60</vt:lpstr>
      <vt:lpstr>MV70</vt:lpstr>
      <vt:lpstr>MU20</vt:lpstr>
      <vt:lpstr>Female</vt:lpstr>
      <vt:lpstr>FSen</vt:lpstr>
      <vt:lpstr>FV40</vt:lpstr>
      <vt:lpstr>FV50</vt:lpstr>
      <vt:lpstr>FV60</vt:lpstr>
      <vt:lpstr>FV70</vt:lpstr>
      <vt:lpstr>FU20</vt:lpstr>
      <vt:lpstr>Male_Club</vt:lpstr>
      <vt:lpstr>Female_Club</vt:lpstr>
      <vt:lpstr>Female!New_upload_Fema</vt:lpstr>
      <vt:lpstr>FSen!New_upload_FSen</vt:lpstr>
      <vt:lpstr>'FV40'!New_upload_FV35</vt:lpstr>
      <vt:lpstr>'FV50'!New_upload_FV45</vt:lpstr>
      <vt:lpstr>'FV60'!New_upload_FV55</vt:lpstr>
      <vt:lpstr>SMen!New_upload_MSen</vt:lpstr>
      <vt:lpstr>'MV40'!New_upload_MV40</vt:lpstr>
      <vt:lpstr>'MV50'!New_upload_MV50</vt:lpstr>
      <vt:lpstr>'MV60'!New_upload_MV60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Instep Devon Championship 2017</dc:title>
  <dc:subject/>
  <dc:creator>Roger Saunders</dc:creator>
  <cp:keywords/>
  <dc:description/>
  <cp:lastModifiedBy>Roger Saunders</cp:lastModifiedBy>
  <dcterms:created xsi:type="dcterms:W3CDTF">2017-01-14T23:10:35Z</dcterms:created>
  <dcterms:modified xsi:type="dcterms:W3CDTF">2026-01-25T10:33:45Z</dcterms:modified>
  <cp:category/>
</cp:coreProperties>
</file>